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23920" windowHeight="122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<sst xmlns="http://schemas.openxmlformats.org/spreadsheetml/2006/main" count="186" uniqueCount="172">
  <si>
    <t>ΥΠΟΥΡΓΕΙΟ ΟΙΚΟΝΟΜΙΑΣ &amp; ΟΙΚΟΝΟΜΙΚΩΝ</t>
  </si>
  <si>
    <t>ΠΑΡΑΓΩΓΗ ΓΓΠΣ - Δ30 / Δ'</t>
  </si>
  <si>
    <t>ΓΕΝ. ΔΙΕΥΘΥΝΣΗ ΦΟΡ. ΕΛΕΓΧΩΝ &amp; ΕΙΣΠΡ. ΔΗΜ. ΕΣΟΔΩΝ</t>
  </si>
  <si>
    <t>Αναφορά D16-epit-stoxon-2013a</t>
  </si>
  <si>
    <t>ΔΙΕΥΘΥΝΣΗ ΠΟΛΙΤΙΚΗΣ ΕΙΣΠΡΑΞΕΩΝ</t>
  </si>
  <si>
    <t>ΤΜΗΜΑ Δ΄</t>
  </si>
  <si>
    <t>ΠΟΡΕΙΑ ΕΣΟΔΩΝ &amp; ΦΠΑ</t>
  </si>
  <si>
    <t>A/A</t>
  </si>
  <si>
    <t>TAXIS
Κωδ.
ΔΟΥ</t>
  </si>
  <si>
    <t>3ψήφ.
Κωδ.
ΔΟΥ</t>
  </si>
  <si>
    <t>ΔΟΥ</t>
  </si>
  <si>
    <t>ΕΣΟΔΑ</t>
  </si>
  <si>
    <t>ΣΤΟΧΟΣ</t>
  </si>
  <si>
    <t>ΑΠΟΚΛΙΣΗ ΣΤΟΧΟΥ</t>
  </si>
  <si>
    <t xml:space="preserve">ΕΤΗΣΙΟΣ </t>
  </si>
  <si>
    <t>ΦΠΑ</t>
  </si>
  <si>
    <t>ΠΕΡΙΟΔΟΥ</t>
  </si>
  <si>
    <t>ΕΣΟΔΩΝ</t>
  </si>
  <si>
    <t>ΠΟΣΟ</t>
  </si>
  <si>
    <t>%</t>
  </si>
  <si>
    <r>
      <t>Σημείωση: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1. Δεν περιλαμβάνονται έσοδα Τελωνείων</t>
    </r>
  </si>
  <si>
    <r>
      <t xml:space="preserve">                    </t>
    </r>
    <r>
      <rPr>
        <b/>
        <u val="single"/>
        <sz val="10"/>
        <rFont val="Arial"/>
        <family val="2"/>
      </rPr>
      <t>2. Τα έσοδα από ΦΠΑ εμπεριέχονται στα συνολικά έσοδα</t>
    </r>
  </si>
  <si>
    <t>Η ΤΜΗΜΑΤΑΡΧΗΣ</t>
  </si>
  <si>
    <t xml:space="preserve">     Η ΔΙΕΥΘΥΝΤΡΙΑ</t>
  </si>
  <si>
    <t>ΔΕΣΠΟΙΝΑ ΚΩΝΣΤΑΝΤΙΝΙΔΟΥ</t>
  </si>
  <si>
    <t>ΕΥΑΝΘΙΑ ΧΑΤΖΗΠΑΝΑΓΙΩΤΟΥ</t>
  </si>
  <si>
    <t>Εκτύπωση: 19/07/2013</t>
  </si>
  <si>
    <t>ΓΙΑ ΤΟΝ ΜΗΝΑ ΙΟΥΝΙΟ ΕΤΟΥΣ 2013</t>
  </si>
  <si>
    <t>ΟΛΕΣ ΟΙ ΔΟΥ</t>
  </si>
  <si>
    <t>ΕΣΟΔΩΝ 2013</t>
  </si>
  <si>
    <t>ΦΠΑ 2013</t>
  </si>
  <si>
    <t>ΑΓ. ΠΑΡΑΣΚΕΥΗΣ (ΑΓ.ΠΑΡΑΣΚΕΥΗΣ-ΧΟΛΑΡΓΟΥ)</t>
  </si>
  <si>
    <t>ΑΓ. ΑΝΑΡΓΥΡΩΝ (ΑΓ.ΑΝΑΡΓΥΡΩΝ-Ν.ΛΙΟΣΙΩΝ-ΑΝΩ ΛΙΟΣΙΩΝ)</t>
  </si>
  <si>
    <t>ΚΑΤΟΙΚΩΝ ΕΞΩΤΕΡΙΚΟΥ</t>
  </si>
  <si>
    <t/>
  </si>
  <si>
    <t>Α'(Α'Β'Γ') ΑΘΗΝΩΝ (Α'-Β'-Γ'-ΙΕ'-ΚΒ' ΑΘΗΝΩΝ)</t>
  </si>
  <si>
    <t>Δ' ΑΘΗΝΩΝ (Δ'-Η'-Ι'-ΙΑ')</t>
  </si>
  <si>
    <t>ΣΤ' ΑΘΗΝΩΝ (ΣΤ'-Ζ'-Ε'-ΙΣΤ')</t>
  </si>
  <si>
    <t>ΙΒ' ΑΘΗΝΩΝ (ΙΒ'-ΖΩΓΡΑΦΟΥ)</t>
  </si>
  <si>
    <t>ΙΓ' ΑΘΗΝΩΝ (ΙΓ'-ΙΘ'-ΚΓ' ΑΘΗΝΩΝ)</t>
  </si>
  <si>
    <t>ΙΔ' ΑΘΗΝΩΝ</t>
  </si>
  <si>
    <t>ΙΖ' ΑΘΗΝΩΝ (ΙΖ'-ΙΗ')</t>
  </si>
  <si>
    <t>ΚΗΦΙΣΙΑΣ (ΚΗΦΙΣΙΑΣ-ΑΓ.ΣΤΕΦΑΝΟΥ)</t>
  </si>
  <si>
    <t>ΜΕΓΑΛΩΝ ΕΠΙΧΕΙΡΗΣΕΩΝ</t>
  </si>
  <si>
    <t>ΦΑΕ ΑΘΗΝΩΝ</t>
  </si>
  <si>
    <t>Ν. ΗΡΑΚΛΕΙΟΥ</t>
  </si>
  <si>
    <t>ΑΙΓΑΛΕΩ (ΑΙΓΑΛΕΩ-ΧΑΪΔΑΡΙΟΥ)</t>
  </si>
  <si>
    <t>ΑΙΓΙΟΥ (ΑΙΓΙΟΥ-ΑΚΡΑΤΑΣ-ΚΑΛΑΒΡΥΤΩΝ-ΚΛΕΙΤΟΡΙΑΣ)</t>
  </si>
  <si>
    <t>ΑΙΓΙΝΑΣ</t>
  </si>
  <si>
    <t>ΑΛΕΞΑΝΔΡΟΥΠΟΛΗΣ (ΑΛΕΞΑΝΔΡΟΥΠΟΛΗΣ-ΣΟΥΦΛΙΟΥ)</t>
  </si>
  <si>
    <t>ΑΜΠΕΛΟΚΗΠΩΝ ΘΕΣ/ΝΙΚΗΣ</t>
  </si>
  <si>
    <t>ΑΜΑΛΙΑΔΑΣ (ΑΜΑΛΙΑΔΑΣ-ΓΑΣΤΟΥΝΗΣ-ΛΕΧΑΙΝΩΝ-ΒΑΡΔΑΣ)</t>
  </si>
  <si>
    <t>ΑΜΑΡΟΥΣΙΟΥ</t>
  </si>
  <si>
    <t>ΑΝΔΡΟΥ</t>
  </si>
  <si>
    <t>ΑΡΓΟΥΣ</t>
  </si>
  <si>
    <t>ΑΡΤΑΣ</t>
  </si>
  <si>
    <t>ΑΧΑΡΝΩΝ</t>
  </si>
  <si>
    <t>Α' ΒΟΛΟΥ (Α',Β')</t>
  </si>
  <si>
    <t>Ν. ΙΩΝΙΑΣ ΜΑΓΝΗΣΙΑΣ(Ν.ΙΩΝΙΑΣ-ΑΛΜΥΡΟΥ)</t>
  </si>
  <si>
    <t>ΒΥΡΩΝΑ</t>
  </si>
  <si>
    <t>ΓΙΑΝΝΙΤΣΩΝ</t>
  </si>
  <si>
    <t>ΓΛΥΦΑΔΑΣ</t>
  </si>
  <si>
    <t>ΓΡΕΒΕΝΩΝ (ΓΡΕΒΕΝΩΝ-ΔΕΣΚΑΤΗΣ)</t>
  </si>
  <si>
    <t>ΓΑΛΑΤΣΙΟΥ (ΓΑΛΑΤΣΙΟΥ- Κ' ΑΘΗΝΩΝ)</t>
  </si>
  <si>
    <t>ΔΡΑΜΑΣ (ΔΡΑΜΑΣ-ΝΕΥΡΟΚΟΠΙΟΥ)</t>
  </si>
  <si>
    <t>(Α'-Β') ΙΩΑΝΝΙΝΩΝ (Α'-Β' ΙΩΑΝΝΙΝΩΝ-ΔΕΛΒΙΝΑΚΙΟΥ-ΚΟΝΙΤΣΑΣ-ΜΕΤΣΟΒΟΥ)</t>
  </si>
  <si>
    <t>ΕΔΕΣΣΑΣ (ΕΔΕΣΣΑΣ-ΣΚΥΔΡΑΣ-ΑΡΙΔΑΙΑΣ)</t>
  </si>
  <si>
    <t>ΕΛΕΥΣΙΝΑΣ (ΕΛΕΥΣΙΝΑΣ-ΜΕΓΑΡΩΝ)</t>
  </si>
  <si>
    <t>ΠΤΟΛΕΜΑΙΔΑΣ</t>
  </si>
  <si>
    <t>ΚΑΡΠΕΝΗΣΙΟΥ</t>
  </si>
  <si>
    <t>ΖΑΚΥΝΘΟΥ</t>
  </si>
  <si>
    <t>ΗΓΟΥΜΕΝΙΤΣΑΣ (ΗΓΟΥΜΕΝΙΤΣΑΣ-ΠΑΡΑΜΥΘΙΑΣ-ΦΙΛΙΑΤΩΝ)</t>
  </si>
  <si>
    <t>ΗΛΙΟΥΠΟΛΗΣ (ΗΛΙΟΥΠΟΛΗΣ-ΑΡΓΥΡΟΥΠΟΛΗΣ)</t>
  </si>
  <si>
    <t>ΠΥΡΓΟΥ (ΠΥΡΓΟΥ-ΚΡΕΣΤΕΝΩΝ-ΑΝΔΡΙΤΣΑΙΝΑΣ-ΖΑΧΑΡΩΣ)</t>
  </si>
  <si>
    <t>ΒΕΡΟΙΑΣ (ΒΕΡΟΙΑΣ-ΑΛΕΞΑΝΔΡΕΙΑΣ-ΝΑΟΥΣΑΣ)</t>
  </si>
  <si>
    <t>Α' ΗΡΑΚΛΕΙΟΥ (Α' ΗΡΑΚΛΕΙΟΥ-ΜΟΙΡΩΝ-ΤΥΜΠΑΚΙΟΥ)</t>
  </si>
  <si>
    <t>Β' ΗΡΑΚΛΕΙΟΥ (Β' ΗΡΑΚΛΕΙΟΥ-ΑΡΚΑΛΟΧΩΡΙΟΥ-ΚΑΣΤΕΛΛΙΟΥ ΠΕΔΙΑΔΑΣ-ΛΙΜ. ΧΕΡΣΟΝΗΣΟΥ)</t>
  </si>
  <si>
    <t>ΘΑΣΟΥ</t>
  </si>
  <si>
    <t>Α' ΘΕΣ/ΝΙΚΗΣ (Α'-Β'[Β'-Γ'] ΘΕΣ/ΚΗΣ)</t>
  </si>
  <si>
    <t>Δ' ΘΕΣ/ΝΙΚΗΣ (Δ'-Θ'-Ι' ΘΕΣ/ΚΗΣ)</t>
  </si>
  <si>
    <t>Ε' ΘΕΣ/ΝΙΚΗΣ (Ε' ΘΕΣ/ΚΗΣ-ΝΕΑΠΟΛΗΣ)</t>
  </si>
  <si>
    <t>ΣΤ' ΘΕΣ/ΝΙΚΗΣ (ΣΤ' ΘΕΣ/ΚΗΣ-ΤΟΥΜΠΑΣ)</t>
  </si>
  <si>
    <t>Ζ' ΘΕΣ/ΝΙΚΗΣ</t>
  </si>
  <si>
    <t>Η' ΘΕΣ/ΝΙΚΗΣ</t>
  </si>
  <si>
    <t>ΙΩΝΙΑΣ ΘΕΣ/ΝΙΚΗΣ (ΙΩΝΙΑΣ-ΑΓ.ΑΘΑΝΑΣΙΟΥ)</t>
  </si>
  <si>
    <t>ΦΑΕ ΘΕΣ/ΚΗΣ</t>
  </si>
  <si>
    <t>ΘΗΒΩΝ</t>
  </si>
  <si>
    <t>ΘΗΡΑΣ</t>
  </si>
  <si>
    <t>ΙΘΑΚΗΣ</t>
  </si>
  <si>
    <t>ΙΚΑΡΙΑΣ</t>
  </si>
  <si>
    <t>ΚΑΛΑΜΑΡΙΑΣ ΘΕΣ/ΝΙΚΗΣ</t>
  </si>
  <si>
    <t>(Α'-Β') ΚΑΒΑΛΑΣ (Α'-Β' ΚΑΒΑΛΑΣ-ΧΡΥΣΟΥΠΟΛΗΣ-ΕΛΕΥΘΕΡΟΥΠΟΛΗΣ)</t>
  </si>
  <si>
    <t>ΚΑΛΑΜΑΤΑΣ (ΚΑΛΑΜΑΤΑΣ-ΜΕΛΙΓΑΛΑ-ΜΕΣΣΗΝΗΣ-ΚΥΠΑΡΙΣΣΙΑΣ-ΓΑΡΓΑΛΙΑΝΩΝ-ΦΙΛΙΑΤΡΩΝ-ΠΥΛΟΥ)</t>
  </si>
  <si>
    <t>Α' ΚΑΛΛΙΘΕΑΣ (Α'-Β' ΚΑΛΛΙΘΕΑΣ)</t>
  </si>
  <si>
    <t>ΚΑΛΥΜΝΟΥ</t>
  </si>
  <si>
    <t>ΚΑΡΔΙΤΣΑΣ (ΚΑΡΔΙΤΣΑΣ-ΜΟΥΖΑΚΙΟΥ-ΠΑΛΑΜΑ-ΣΟΦΑΔΩΝ)</t>
  </si>
  <si>
    <t>ΚΑΡΠΑΘΟΥ</t>
  </si>
  <si>
    <t>ΚΑΣΤΟΡΙΑΣ (ΚΑΣΤΟΡΙΑΣ-ΑΡΓΟΥΣ ΟΡΕΣΤΙΚΟΥ-ΝΕΣΤΟΡΙΟΥ)</t>
  </si>
  <si>
    <t>ΚΕΑΣ</t>
  </si>
  <si>
    <t>Α' ΚΕΡΚΥΡΑΣ (Α'-Β' ΚΕΡΚΥΡΑΣ)</t>
  </si>
  <si>
    <t>ΑΡΓΟΣΤΟΛΙΟΥ (ΑΡΓΟΣΤΟΛΙΟΥ-ΛΗΞΟΥΡΙΟΥ)</t>
  </si>
  <si>
    <t>ΚΙΛΚΙΣ (ΚΙΛΚΙΣ-ΓΟΥΜΕΝΙΣΣΑΣ)</t>
  </si>
  <si>
    <t>ΚΟΖΑΝΗΣ (ΚΟΖΑΝΗΣ-ΣΕΡΒΙΩΝ-ΝΕΑΠΟΛΗΣ ΒΟΙΟΥ-ΣΙΑΤΙΣΤΑΣ)</t>
  </si>
  <si>
    <t>ΚΟΜΟΤΗΝΗΣ (ΚΟΜΟΤΗΝΗΣ-ΣΑΠΠΩΝ)</t>
  </si>
  <si>
    <t>ΚΟΡΙΝΘΟΥ (ΚΟΡΙΝΘΟΥ-ΝΕΜΕΑΣ-ΚΙΑΤΟΥ-ΞΥΛΟΚΑΣΤΡΟΥ-ΔΕΡΒΕΝΙΟΥ)</t>
  </si>
  <si>
    <t>ΚΟΡΩΠΙΟΥ (ΚΟΡΩΠΙΟΥ-ΛΑΥΡΙΟΥ)</t>
  </si>
  <si>
    <t>ΚΥΘΗΡΩΝ</t>
  </si>
  <si>
    <t>ΚΥΜΗΣ (ΚΥΜΗΣ-ΚΑΡΥΣΤΟΥ)</t>
  </si>
  <si>
    <t>ΚΩ</t>
  </si>
  <si>
    <t>ΛΑΓΚΑΔΑ ΘΕΣ/ΝΙΚΗΣ (ΛΑΓΚΑΔΑ ΘΕΣ/ΝΙΚΗΣ-ΣΟΧΟΥ-ΖΑΓΚΛΙΒΕΡΙΟΥ)</t>
  </si>
  <si>
    <t>ΣΠΑΡΤΗΣ (ΣΠΑΡΤΗΣ-ΣΚΑΛΑΣ-ΚΡΟΚΕΩΝ-ΓΥΘΕΙΟΥ-ΑΡΕΟΠΟΛΗΣ-ΜΟΛΑΩΝ-ΝΕΑΠΟΛΗΣ ΒΟΙΩΝ)</t>
  </si>
  <si>
    <t>Α' ΛΑΡΙΣΑΣ (Α' ΛΑΡΙΣΑΣ-ΑΓΙΑΣ-ΤΥΡΝΑΒΟΥ-ΕΛΑΣΣΟΝΑΣ)</t>
  </si>
  <si>
    <t>Β' ΛΑΡΙΣΑΣ (Β'-Γ' ΛΑΡΙΣΑΣ-ΦΑΡΣΑΛΩΝ)</t>
  </si>
  <si>
    <t>ΑΓ. ΝΙΚΟΛΑΟΥ ΛΑΣΗΘΙΟΥ (ΑΓ.ΝΙΚΟΛΑΟΥ-ΝΕΑΠΟΛΗΣ-ΙΕΡΑΠΕΤΡΑΣ-ΣΗΤΕΙΑΣ)</t>
  </si>
  <si>
    <t>ΛΙΒΑΔΕΙΑΣ</t>
  </si>
  <si>
    <t>ΛΕΡΟΥ</t>
  </si>
  <si>
    <t>ΛΕΥΚΑΔΑΣ</t>
  </si>
  <si>
    <t>ΛΗΜΝΟΥ</t>
  </si>
  <si>
    <t>ΤΡΙΠΟΛΗΣ (ΤΡΙΠΟΛΗΣ-ΜΕΓΑΛΟΠΟΛΗΣ-ΔΗΜΗΤΣΑΝΑΣ-ΤΡΟΠΑΙΩΝ-ΛΕΩΝΙΔΙΟΥ-ΠΑΡ.ΑΣΤΡΟΥΣ)</t>
  </si>
  <si>
    <t>ΜΕΣΟΛΟΓΓΙΟΥ (ΜΕΣΟΛΟΓΓΙΟΥ-ΝΑΥΠΑΚΤΟΥ)</t>
  </si>
  <si>
    <t>ΜΗΛΟΥ</t>
  </si>
  <si>
    <t>ΜΟΣΧΑΤΟΥ</t>
  </si>
  <si>
    <t>ΜΥΤΙΛΗΝΗΣ (ΜΥΤΙΛΗΝΗΣ-ΠΛΩΜΑΡΙΟΥ-ΚΑΛΛΟΝΗΣ-ΜΗΘΥΜΝΗΣ)</t>
  </si>
  <si>
    <t>ΜΥΚΟΝΟΥ</t>
  </si>
  <si>
    <t>ΝΑΞΟΥ</t>
  </si>
  <si>
    <t>ΝΑΥΠΛΙΟΥ (ΝΑΥΠΛΙΟΥ-ΚΡΑΝΙΔΙΟΥ)</t>
  </si>
  <si>
    <t>Ν. ΙΩΝΙΑΣ (Ν.ΙΩΝΙΑΣ-Ν.ΦΙΛΑΔΕΛΦΕΙΑΣ)</t>
  </si>
  <si>
    <t>Ν. ΣΜΥΡΝΗΣ</t>
  </si>
  <si>
    <t>Ν. ΜΟΥΔΑΝΙΩΝ (Ν. ΜΟΥΔΑΝΙΩΝ-ΚΑΣΣΑΝΔΡΑΣ)</t>
  </si>
  <si>
    <t>ΝΙΚΑΙΑΣ (ΝΙΚΑΙΑΣ-ΚΟΡΥΔΑΛΛΟΥ)</t>
  </si>
  <si>
    <t>ΠΡΕΒΕΖΑΣ (ΠΡΕΒΕΖΑΣ-ΦΑΝΑΡΙΟΥ-ΠΑΡΓΑΣ-ΦΙΛΙΠΠΙΑΔΑΣ)</t>
  </si>
  <si>
    <t>Α' ΞΑΝΘΗΣ (Α',Β')</t>
  </si>
  <si>
    <t>ΟΡΕΣΤΙΑΔΑΣ (ΔΙΔΥΜΟΤΕΙΧΟΥ)</t>
  </si>
  <si>
    <t>ΠΑΛΛΗΝΗΣ</t>
  </si>
  <si>
    <t>ΠΑΛ. ΦΑΛΗΡΟΥ</t>
  </si>
  <si>
    <t>ΠΑΞΩΝ</t>
  </si>
  <si>
    <t>ΑΜΦΙΣΣΑΣ (ΑΜΦΙΣΣΑΣ,ΛΙΔΩΡΙΚΙΟΥ)</t>
  </si>
  <si>
    <t>ΠΑΡΟΥ</t>
  </si>
  <si>
    <t>Α' ΠΑΤΡΩΝ</t>
  </si>
  <si>
    <t>Γ' ΠΑΤΡΩΝ (Γ'-Β' ΠΑΤΡΩΝ-ΚΑΤΩ ΑΧΑΙΑΣ)</t>
  </si>
  <si>
    <t>Α' ΠΕΙΡΑΙΑ (Α' ,Β' )</t>
  </si>
  <si>
    <t>Γ' ΠΕΙΡΑΙΑ</t>
  </si>
  <si>
    <t>Δ' ΠΕΙΡΑΙΑ (Δ'-ΣΤ')</t>
  </si>
  <si>
    <t>Ε' ΠΕΙΡΑΙΑ</t>
  </si>
  <si>
    <t>ΠΛΟΙΩΝ ΠΕΙΡΑΙΑ</t>
  </si>
  <si>
    <t>ΦΑΕ ΠΕΙΡΑΙΑ</t>
  </si>
  <si>
    <t>ΑΓ. ΔΗΜΗΤΡΙΟΥ (ΑΓ. ΔΗΜΗΤΡΙΟΥ-ΔΑΦΝΗΣ)</t>
  </si>
  <si>
    <t>Α' ΠΕΡΙΣΤΕΡΙΟΥ</t>
  </si>
  <si>
    <t>Β' ΠΕΡΙΣΤΕΡΙΟΥ (Β' ΠΕΡΙΣΤΕΡΙΟΥ-ΠΕΤΡΟΥΠΟΛΗΣ)</t>
  </si>
  <si>
    <t>Α' ΚΑΤΕΡΙΝΗΣ (Α',Β'-ΑΙΓΙΝΙΟΥ)</t>
  </si>
  <si>
    <t>ΡΕΘΥΜΝΟΥ</t>
  </si>
  <si>
    <t>ΡΟΔΟΥ</t>
  </si>
  <si>
    <t>ΣΑΛΑΜΙΝΑΣ</t>
  </si>
  <si>
    <t>ΣΑΜΟΥ (ΣΑΜΟΥ-ΚΑΡΛΟΒΑΣΙΟΥ)</t>
  </si>
  <si>
    <t>Α' ΣΕΡΡΩΝ (Α'-Β' ΣΕΡΡΩΝ-ΝΕΑΣ ΖΙΧΝΗΣ-ΝΙΓΡΙΤΑΣ-ΗΡΑΚΛΕΙΑΣ-ΣΙΔΗΡΟΚΑΣΤΡΟΥ)</t>
  </si>
  <si>
    <t>ΣΚΙΑΘΟΥ</t>
  </si>
  <si>
    <t>ΣΚΟΠΕΛΟΥ</t>
  </si>
  <si>
    <t>ΣΠΕΤΣΩΝ</t>
  </si>
  <si>
    <t>ΣΥΡΟΥ</t>
  </si>
  <si>
    <t>ΤΗΝΟΥ</t>
  </si>
  <si>
    <t>ΤΡΙΚΑΛΩΝ (ΤΡΙΚΑΛΩΝ-ΚΑΛΑΜΠΑΚΑΣ-ΠΥΛΗΣ-ΦΑΡΚΑΔΟΝΑΣ)</t>
  </si>
  <si>
    <t>ΑΓΡΙΝΙΟΥ (ΑΓΡΙΝΙΟΥ-ΑΣΤΑΚΟΥ-ΘΕΡΜΟΥ-ΑΜΦΙΛΟΧΙΑΣ-ΒΟΝΙΤΣΑΣ)</t>
  </si>
  <si>
    <t>ΠΟΡΟΥ</t>
  </si>
  <si>
    <t>ΥΔΡΑΣ</t>
  </si>
  <si>
    <t>ΛΑΜΙΑΣ (ΛΑΜΙΑΣ-ΣΤΥΛΙΔΑΣ-ΔΟΜΟΚΟΥ-ΜΑΚΡΑΚΩΜΗΣ-ΑΜΦΙΚΛΕΙΑΣ-ΑΤΑΛΑΝΤΗΣ)</t>
  </si>
  <si>
    <t>ΦΛΩΡΙΝΑΣ (ΦΛΩΡΙΝΑΣ-ΑΜΥΝΤΑΙΟΥ)</t>
  </si>
  <si>
    <t>ΧΑΛΑΝΔΡΙΟΥ</t>
  </si>
  <si>
    <t>ΠΟΛΥΓΥΡΟΥ (ΠΟΛΥΓΥΡΟΥ-ΑΡΝΑΙΑΣ)</t>
  </si>
  <si>
    <t>ΧΑΛΚΙΔΑΣ (ΧΑΛΚΙΔΑΣ-ΛΙΜΝΗΣ-ΙΣΤΙΑΙΑΣ)</t>
  </si>
  <si>
    <t>(Α'-Β') ΧΑΝΙΩΝ (Α'-Β' ΧΑΝΙΩΝ-ΚΙΣΣΑΜΟΥ)</t>
  </si>
  <si>
    <t>ΧΙΟΥ</t>
  </si>
  <si>
    <t>ΨΥΧΙΚΟΥ(ΨΥΧΙΚΟΥ-ΚΑ' ΑΘΗΝΩΝ)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</si>
</sst>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;0;"/>
    <numFmt numFmtId="173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0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 wrapText="1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" fontId="0" fillId="0" borderId="14" xfId="0" applyNumberFormat="1" applyBorder="1" applyAlignment="1" applyProtection="1">
      <alignment vertical="center" wrapText="1"/>
      <protection/>
    </xf>
    <xf numFmtId="173" fontId="0" fillId="0" borderId="14" xfId="57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3" fontId="2" fillId="0" borderId="15" xfId="0" applyNumberFormat="1" applyFont="1" applyBorder="1" applyAlignment="1">
      <alignment/>
    </xf>
    <xf numFmtId="173" fontId="2" fillId="0" borderId="16" xfId="57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3" fontId="2" fillId="0" borderId="17" xfId="57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workbookViewId="0" topLeftCell="A6">
      <selection activeCell="K20" sqref="K20"/>
    </sheetView>
  </sheetViews>
  <sheetFormatPr defaultColWidth="9.140625" defaultRowHeight="15"/>
  <cols>
    <col min="1" max="1" width="5.28125" style="1" customWidth="1"/>
    <col min="2" max="2" width="6.421875" style="4" customWidth="1"/>
    <col min="3" max="3" width="6.421875" style="1" customWidth="1"/>
    <col min="4" max="4" width="32.140625" style="21" customWidth="1"/>
    <col min="5" max="5" width="32.7109375" style="1" hidden="1" customWidth="1"/>
    <col min="6" max="15" width="12.7109375" style="1" customWidth="1"/>
    <col min="16" max="16384" width="9.140625" style="1" customWidth="1"/>
  </cols>
  <sheetData>
    <row r="1" spans="1:15" ht="13.5">
      <c r="A1" s="30" t="s">
        <v>0</v>
      </c>
      <c r="B1" s="30"/>
      <c r="C1" s="30"/>
      <c r="D1" s="30"/>
      <c r="E1" s="30"/>
      <c r="F1" s="30"/>
      <c r="O1" s="2" t="s">
        <v>1</v>
      </c>
    </row>
    <row r="2" spans="1:15" ht="13.5">
      <c r="A2" s="30" t="s">
        <v>2</v>
      </c>
      <c r="B2" s="30"/>
      <c r="C2" s="30"/>
      <c r="D2" s="30"/>
      <c r="E2" s="30"/>
      <c r="F2" s="30"/>
      <c r="O2" s="2" t="s">
        <v>3</v>
      </c>
    </row>
    <row r="3" spans="1:6" ht="13.5">
      <c r="A3" s="31" t="s">
        <v>4</v>
      </c>
      <c r="B3" s="31"/>
      <c r="C3" s="31"/>
      <c r="D3" s="31"/>
      <c r="E3" s="31"/>
      <c r="F3" s="31"/>
    </row>
    <row r="4" spans="1:15" ht="13.5">
      <c r="A4" s="31" t="s">
        <v>5</v>
      </c>
      <c r="B4" s="31"/>
      <c r="C4" s="31"/>
      <c r="D4" s="31"/>
      <c r="E4" s="31"/>
      <c r="F4" s="31"/>
      <c r="O4" s="3" t="s">
        <v>26</v>
      </c>
    </row>
    <row r="5" spans="1:15" ht="27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7.25" customHeight="1">
      <c r="A6" s="29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6.5" customHeight="1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4:7" ht="16.5" customHeight="1">
      <c r="D8" s="5"/>
      <c r="E8" s="6"/>
      <c r="F8" s="6"/>
      <c r="G8" s="6"/>
    </row>
    <row r="9" spans="1:15" ht="15" customHeight="1">
      <c r="A9" s="34" t="s">
        <v>7</v>
      </c>
      <c r="B9" s="36" t="s">
        <v>8</v>
      </c>
      <c r="C9" s="36" t="s">
        <v>9</v>
      </c>
      <c r="D9" s="38" t="s">
        <v>10</v>
      </c>
      <c r="E9" s="6"/>
      <c r="F9" s="7" t="s">
        <v>11</v>
      </c>
      <c r="G9" s="8" t="s">
        <v>12</v>
      </c>
      <c r="H9" s="40" t="s">
        <v>13</v>
      </c>
      <c r="I9" s="41"/>
      <c r="J9" s="8" t="s">
        <v>14</v>
      </c>
      <c r="K9" s="7" t="s">
        <v>15</v>
      </c>
      <c r="L9" s="9" t="s">
        <v>12</v>
      </c>
      <c r="M9" s="40" t="s">
        <v>13</v>
      </c>
      <c r="N9" s="41"/>
      <c r="O9" s="8" t="s">
        <v>14</v>
      </c>
    </row>
    <row r="10" spans="1:15" ht="15" customHeight="1">
      <c r="A10" s="35"/>
      <c r="B10" s="37"/>
      <c r="C10" s="37"/>
      <c r="D10" s="39"/>
      <c r="E10" s="6"/>
      <c r="F10" s="10" t="s">
        <v>16</v>
      </c>
      <c r="G10" s="11" t="s">
        <v>17</v>
      </c>
      <c r="H10" s="42" t="s">
        <v>29</v>
      </c>
      <c r="I10" s="43"/>
      <c r="J10" s="11" t="s">
        <v>12</v>
      </c>
      <c r="K10" s="10" t="s">
        <v>16</v>
      </c>
      <c r="L10" s="10" t="s">
        <v>15</v>
      </c>
      <c r="M10" s="42" t="s">
        <v>30</v>
      </c>
      <c r="N10" s="43"/>
      <c r="O10" s="11" t="s">
        <v>12</v>
      </c>
    </row>
    <row r="11" spans="1:15" ht="15" customHeight="1">
      <c r="A11" s="35"/>
      <c r="B11" s="35"/>
      <c r="C11" s="35"/>
      <c r="D11" s="39"/>
      <c r="E11" s="12"/>
      <c r="G11" s="10" t="s">
        <v>16</v>
      </c>
      <c r="J11" s="10" t="s">
        <v>17</v>
      </c>
      <c r="K11" s="13"/>
      <c r="L11" s="10" t="s">
        <v>16</v>
      </c>
      <c r="M11" s="44"/>
      <c r="N11" s="45"/>
      <c r="O11" s="10" t="s">
        <v>15</v>
      </c>
    </row>
    <row r="12" spans="1:15" ht="15" customHeight="1">
      <c r="A12" s="35"/>
      <c r="B12" s="35"/>
      <c r="C12" s="35"/>
      <c r="D12" s="39"/>
      <c r="E12" s="12"/>
      <c r="F12" s="9">
        <v>2013</v>
      </c>
      <c r="G12" s="14">
        <v>2013</v>
      </c>
      <c r="H12" s="15" t="s">
        <v>18</v>
      </c>
      <c r="I12" s="16" t="s">
        <v>19</v>
      </c>
      <c r="J12" s="14">
        <v>2013</v>
      </c>
      <c r="K12" s="9">
        <v>2013</v>
      </c>
      <c r="L12" s="14">
        <v>2013</v>
      </c>
      <c r="M12" s="15" t="s">
        <v>18</v>
      </c>
      <c r="N12" s="16" t="s">
        <v>19</v>
      </c>
      <c r="O12" s="14">
        <v>2013</v>
      </c>
    </row>
    <row r="13" spans="1:15" s="21" customFormat="1" ht="27.75">
      <c r="A13" s="17">
        <v>13</v>
      </c>
      <c r="B13" s="18">
        <v>1159</v>
      </c>
      <c r="C13" s="17">
        <v>66</v>
      </c>
      <c r="D13" s="17" t="s">
        <v>44</v>
      </c>
      <c r="E13" s="17"/>
      <c r="F13" s="19">
        <v>500623</v>
      </c>
      <c r="G13" s="19">
        <v>216397.23</v>
      </c>
      <c r="H13" s="19">
        <v>284225.77</v>
      </c>
      <c r="I13" s="20">
        <v>1.3134445852195058</v>
      </c>
      <c r="J13" s="19">
        <v>3119257.52</v>
      </c>
      <c r="K13" s="19">
        <v>138378</v>
      </c>
      <c r="L13" s="19">
        <v>102593.73</v>
      </c>
      <c r="M13" s="19">
        <v>35784.270000000004</v>
      </c>
      <c r="N13" s="20">
        <v>0.3487958767070854</v>
      </c>
      <c r="O13" s="19">
        <v>1487982.45</v>
      </c>
    </row>
    <row r="14" spans="1:16" ht="27.75">
      <c r="A14" s="17">
        <v>114</v>
      </c>
      <c r="B14" s="18">
        <v>1206</v>
      </c>
      <c r="C14" s="17">
        <v>753</v>
      </c>
      <c r="D14" s="17" t="s">
        <v>145</v>
      </c>
      <c r="E14" s="17"/>
      <c r="F14" s="19">
        <v>76098</v>
      </c>
      <c r="G14" s="19">
        <v>50168.84</v>
      </c>
      <c r="H14" s="19">
        <v>25929.160000000003</v>
      </c>
      <c r="I14" s="20">
        <v>0.5168379416386746</v>
      </c>
      <c r="J14" s="19">
        <v>723158.67</v>
      </c>
      <c r="K14" s="19">
        <v>28574</v>
      </c>
      <c r="L14" s="19">
        <v>23931.76</v>
      </c>
      <c r="M14" s="19">
        <v>4642.240000000002</v>
      </c>
      <c r="N14" s="20">
        <v>0.1939782113810268</v>
      </c>
      <c r="O14" s="19">
        <v>347097.64</v>
      </c>
      <c r="P14" s="21"/>
    </row>
    <row r="15" spans="1:16" ht="13.5">
      <c r="A15" s="17">
        <v>118</v>
      </c>
      <c r="B15" s="18">
        <v>4711</v>
      </c>
      <c r="C15" s="17">
        <v>779</v>
      </c>
      <c r="D15" s="17" t="s">
        <v>149</v>
      </c>
      <c r="E15" s="17"/>
      <c r="F15" s="19">
        <v>6283</v>
      </c>
      <c r="G15" s="19">
        <v>4263.16</v>
      </c>
      <c r="H15" s="19">
        <v>2019.8400000000001</v>
      </c>
      <c r="I15" s="20">
        <v>0.47378939565955774</v>
      </c>
      <c r="J15" s="19">
        <v>61451.28</v>
      </c>
      <c r="K15" s="19">
        <v>2131</v>
      </c>
      <c r="L15" s="19">
        <v>1382.72</v>
      </c>
      <c r="M15" s="19">
        <v>748.28</v>
      </c>
      <c r="N15" s="20">
        <v>0.5411652395278871</v>
      </c>
      <c r="O15" s="19">
        <v>20054.49</v>
      </c>
      <c r="P15" s="21"/>
    </row>
    <row r="16" spans="1:16" ht="27.75">
      <c r="A16" s="17">
        <v>26</v>
      </c>
      <c r="B16" s="18">
        <v>3321</v>
      </c>
      <c r="C16" s="17">
        <v>214</v>
      </c>
      <c r="D16" s="17" t="s">
        <v>57</v>
      </c>
      <c r="E16" s="17"/>
      <c r="F16" s="19">
        <v>10023</v>
      </c>
      <c r="G16" s="19">
        <v>6944.51</v>
      </c>
      <c r="H16" s="19">
        <v>3078.49</v>
      </c>
      <c r="I16" s="20">
        <v>0.4432983752633375</v>
      </c>
      <c r="J16" s="19">
        <v>100101.66</v>
      </c>
      <c r="K16" s="19">
        <v>1944</v>
      </c>
      <c r="L16" s="19">
        <v>1369.05</v>
      </c>
      <c r="M16" s="19">
        <v>574.95</v>
      </c>
      <c r="N16" s="20">
        <v>0.4199627478908733</v>
      </c>
      <c r="O16" s="19">
        <v>19856.25</v>
      </c>
      <c r="P16" s="21"/>
    </row>
    <row r="17" spans="1:16" ht="13.5">
      <c r="A17" s="17">
        <v>138</v>
      </c>
      <c r="B17" s="18">
        <v>8431</v>
      </c>
      <c r="C17" s="17">
        <v>953</v>
      </c>
      <c r="D17" s="17" t="s">
        <v>169</v>
      </c>
      <c r="E17" s="17"/>
      <c r="F17" s="19">
        <v>10057</v>
      </c>
      <c r="G17" s="19">
        <v>7898.09</v>
      </c>
      <c r="H17" s="19">
        <v>2158.91</v>
      </c>
      <c r="I17" s="20">
        <v>0.27334583424600123</v>
      </c>
      <c r="J17" s="19">
        <v>113847.04</v>
      </c>
      <c r="K17" s="19">
        <v>3116</v>
      </c>
      <c r="L17" s="19">
        <v>1892.71</v>
      </c>
      <c r="M17" s="19">
        <v>1223.29</v>
      </c>
      <c r="N17" s="20">
        <v>0.6463166570684362</v>
      </c>
      <c r="O17" s="19">
        <v>27451.16</v>
      </c>
      <c r="P17" s="21"/>
    </row>
    <row r="18" spans="1:16" ht="13.5">
      <c r="A18" s="17">
        <v>97</v>
      </c>
      <c r="B18" s="18">
        <v>4923</v>
      </c>
      <c r="C18" s="17">
        <v>659</v>
      </c>
      <c r="D18" s="17" t="s">
        <v>128</v>
      </c>
      <c r="E18" s="17"/>
      <c r="F18" s="19">
        <v>2989</v>
      </c>
      <c r="G18" s="19">
        <v>2550.71</v>
      </c>
      <c r="H18" s="19">
        <v>438.28999999999996</v>
      </c>
      <c r="I18" s="20">
        <v>0.1718305883459899</v>
      </c>
      <c r="J18" s="19">
        <v>36767.18</v>
      </c>
      <c r="K18" s="19">
        <v>866</v>
      </c>
      <c r="L18" s="19">
        <v>776.43</v>
      </c>
      <c r="M18" s="19">
        <v>89.57000000000005</v>
      </c>
      <c r="N18" s="20">
        <v>0.11536133328181557</v>
      </c>
      <c r="O18" s="19">
        <v>11261.05</v>
      </c>
      <c r="P18" s="21"/>
    </row>
    <row r="19" spans="1:16" ht="13.5">
      <c r="A19" s="17">
        <v>113</v>
      </c>
      <c r="B19" s="18">
        <v>1207</v>
      </c>
      <c r="C19" s="17">
        <v>751</v>
      </c>
      <c r="D19" s="17" t="s">
        <v>144</v>
      </c>
      <c r="E19" s="17"/>
      <c r="F19" s="19">
        <v>21267</v>
      </c>
      <c r="G19" s="19">
        <v>19076.13</v>
      </c>
      <c r="H19" s="19">
        <v>2190.869999999999</v>
      </c>
      <c r="I19" s="20">
        <v>0.11484876649509093</v>
      </c>
      <c r="J19" s="19">
        <v>274972.85</v>
      </c>
      <c r="K19" s="19">
        <v>6807</v>
      </c>
      <c r="L19" s="19">
        <v>6701.02</v>
      </c>
      <c r="M19" s="19">
        <v>105.97999999999956</v>
      </c>
      <c r="N19" s="20">
        <v>0.015815502714512052</v>
      </c>
      <c r="O19" s="19">
        <v>97189.14</v>
      </c>
      <c r="P19" s="21"/>
    </row>
    <row r="20" spans="1:16" ht="13.5">
      <c r="A20" s="17">
        <v>60</v>
      </c>
      <c r="B20" s="18">
        <v>5321</v>
      </c>
      <c r="C20" s="17">
        <v>413</v>
      </c>
      <c r="D20" s="17" t="s">
        <v>91</v>
      </c>
      <c r="E20" s="17"/>
      <c r="F20" s="19">
        <v>6322</v>
      </c>
      <c r="G20" s="19">
        <v>5769.01</v>
      </c>
      <c r="H20" s="19">
        <v>552.9899999999998</v>
      </c>
      <c r="I20" s="20">
        <v>0.09585526806159111</v>
      </c>
      <c r="J20" s="19">
        <v>83157.4</v>
      </c>
      <c r="K20" s="19">
        <v>1678</v>
      </c>
      <c r="L20" s="19">
        <v>1531.79</v>
      </c>
      <c r="M20" s="19">
        <v>146.21000000000004</v>
      </c>
      <c r="N20" s="20">
        <v>0.09545042074958059</v>
      </c>
      <c r="O20" s="19">
        <v>22216.57</v>
      </c>
      <c r="P20" s="21"/>
    </row>
    <row r="21" spans="1:16" ht="13.5">
      <c r="A21" s="17">
        <v>54</v>
      </c>
      <c r="B21" s="18">
        <v>4224</v>
      </c>
      <c r="C21" s="17">
        <v>370</v>
      </c>
      <c r="D21" s="17" t="s">
        <v>85</v>
      </c>
      <c r="E21" s="17"/>
      <c r="F21" s="19">
        <v>39333</v>
      </c>
      <c r="G21" s="19">
        <v>36328.75</v>
      </c>
      <c r="H21" s="19">
        <v>3004.25</v>
      </c>
      <c r="I21" s="20">
        <v>0.08269621167807865</v>
      </c>
      <c r="J21" s="19">
        <v>523660.8</v>
      </c>
      <c r="K21" s="19">
        <v>19402</v>
      </c>
      <c r="L21" s="19">
        <v>15667.12</v>
      </c>
      <c r="M21" s="19">
        <v>3734.879999999999</v>
      </c>
      <c r="N21" s="20">
        <v>0.23838969765981233</v>
      </c>
      <c r="O21" s="19">
        <v>227230.21</v>
      </c>
      <c r="P21" s="21"/>
    </row>
    <row r="22" spans="1:16" ht="13.5">
      <c r="A22" s="17">
        <v>4</v>
      </c>
      <c r="B22" s="18">
        <v>1101</v>
      </c>
      <c r="C22" s="17">
        <v>20</v>
      </c>
      <c r="D22" s="17" t="s">
        <v>35</v>
      </c>
      <c r="E22" s="17"/>
      <c r="F22" s="19">
        <v>65821</v>
      </c>
      <c r="G22" s="19">
        <v>60879.88</v>
      </c>
      <c r="H22" s="19">
        <v>4941.120000000003</v>
      </c>
      <c r="I22" s="20">
        <v>0.08116178941219994</v>
      </c>
      <c r="J22" s="19">
        <v>877552.9</v>
      </c>
      <c r="K22" s="19">
        <v>3910</v>
      </c>
      <c r="L22" s="19">
        <v>6119.21</v>
      </c>
      <c r="M22" s="19">
        <v>-2209.21</v>
      </c>
      <c r="N22" s="20">
        <v>-0.36102862951263315</v>
      </c>
      <c r="O22" s="19">
        <v>88750.85</v>
      </c>
      <c r="P22" s="21"/>
    </row>
    <row r="23" spans="1:16" ht="13.5">
      <c r="A23" s="17">
        <v>100</v>
      </c>
      <c r="B23" s="18">
        <v>5411</v>
      </c>
      <c r="C23" s="17">
        <v>675</v>
      </c>
      <c r="D23" s="17" t="s">
        <v>131</v>
      </c>
      <c r="E23" s="17"/>
      <c r="F23" s="19">
        <v>4262</v>
      </c>
      <c r="G23" s="19">
        <v>3992.35</v>
      </c>
      <c r="H23" s="19">
        <v>269.6500000000001</v>
      </c>
      <c r="I23" s="20">
        <v>0.06754167345047406</v>
      </c>
      <c r="J23" s="19">
        <v>57547.79</v>
      </c>
      <c r="K23" s="19">
        <v>2006</v>
      </c>
      <c r="L23" s="19">
        <v>980.04</v>
      </c>
      <c r="M23" s="19">
        <v>1025.96</v>
      </c>
      <c r="N23" s="20">
        <v>1.0468552303987593</v>
      </c>
      <c r="O23" s="19">
        <v>14214.23</v>
      </c>
      <c r="P23" s="21"/>
    </row>
    <row r="24" spans="1:16" ht="13.5">
      <c r="A24" s="17">
        <v>82</v>
      </c>
      <c r="B24" s="18">
        <v>8221</v>
      </c>
      <c r="C24" s="17">
        <v>534</v>
      </c>
      <c r="D24" s="17" t="s">
        <v>113</v>
      </c>
      <c r="E24" s="17"/>
      <c r="F24" s="19">
        <v>5551</v>
      </c>
      <c r="G24" s="19">
        <v>5289.18</v>
      </c>
      <c r="H24" s="19">
        <v>261.8199999999997</v>
      </c>
      <c r="I24" s="20">
        <v>0.04950105687460054</v>
      </c>
      <c r="J24" s="19">
        <v>76240.89</v>
      </c>
      <c r="K24" s="19">
        <v>1214</v>
      </c>
      <c r="L24" s="19">
        <v>1387.34</v>
      </c>
      <c r="M24" s="19">
        <v>-173.33999999999992</v>
      </c>
      <c r="N24" s="20">
        <v>-0.12494413770236562</v>
      </c>
      <c r="O24" s="19">
        <v>20121.46</v>
      </c>
      <c r="P24" s="21"/>
    </row>
    <row r="25" spans="1:16" ht="13.5">
      <c r="A25" s="17">
        <v>34</v>
      </c>
      <c r="B25" s="18">
        <v>6311</v>
      </c>
      <c r="C25" s="17">
        <v>268</v>
      </c>
      <c r="D25" s="17" t="s">
        <v>65</v>
      </c>
      <c r="E25" s="17"/>
      <c r="F25" s="19">
        <v>7695</v>
      </c>
      <c r="G25" s="19">
        <v>7392.81</v>
      </c>
      <c r="H25" s="19">
        <v>302.1899999999996</v>
      </c>
      <c r="I25" s="20">
        <v>0.04087620268882868</v>
      </c>
      <c r="J25" s="19">
        <v>106563.67</v>
      </c>
      <c r="K25" s="19">
        <v>2253</v>
      </c>
      <c r="L25" s="19">
        <v>1722.31</v>
      </c>
      <c r="M25" s="19">
        <v>530.69</v>
      </c>
      <c r="N25" s="20">
        <v>0.30812687611405615</v>
      </c>
      <c r="O25" s="19">
        <v>24979.78</v>
      </c>
      <c r="P25" s="21"/>
    </row>
    <row r="26" spans="1:16" ht="13.5">
      <c r="A26" s="17">
        <v>136</v>
      </c>
      <c r="B26" s="18">
        <v>4922</v>
      </c>
      <c r="C26" s="17">
        <v>947</v>
      </c>
      <c r="D26" s="17" t="s">
        <v>167</v>
      </c>
      <c r="E26" s="17"/>
      <c r="F26" s="19">
        <v>3367</v>
      </c>
      <c r="G26" s="19">
        <v>3545.68</v>
      </c>
      <c r="H26" s="19">
        <v>-178.67999999999984</v>
      </c>
      <c r="I26" s="20">
        <v>-0.050393718553281695</v>
      </c>
      <c r="J26" s="19">
        <v>51109.15</v>
      </c>
      <c r="K26" s="19">
        <v>275</v>
      </c>
      <c r="L26" s="19">
        <v>768.77</v>
      </c>
      <c r="M26" s="19">
        <v>-493.77</v>
      </c>
      <c r="N26" s="20">
        <v>-0.6422857291517619</v>
      </c>
      <c r="O26" s="19">
        <v>11150.03</v>
      </c>
      <c r="P26" s="21"/>
    </row>
    <row r="27" spans="1:16" ht="13.5">
      <c r="A27" s="17">
        <v>111</v>
      </c>
      <c r="B27" s="18">
        <v>1204</v>
      </c>
      <c r="C27" s="17">
        <v>739</v>
      </c>
      <c r="D27" s="17" t="s">
        <v>142</v>
      </c>
      <c r="E27" s="17"/>
      <c r="F27" s="19">
        <v>6238</v>
      </c>
      <c r="G27" s="19">
        <v>6651.16</v>
      </c>
      <c r="H27" s="19">
        <v>-413.15999999999985</v>
      </c>
      <c r="I27" s="20">
        <v>-0.06211848760216261</v>
      </c>
      <c r="J27" s="19">
        <v>95873.14</v>
      </c>
      <c r="K27" s="19">
        <v>1352</v>
      </c>
      <c r="L27" s="19">
        <v>1931.49</v>
      </c>
      <c r="M27" s="19">
        <v>-579.49</v>
      </c>
      <c r="N27" s="20">
        <v>-0.3000222626055532</v>
      </c>
      <c r="O27" s="19">
        <v>28013.7</v>
      </c>
      <c r="P27" s="21"/>
    </row>
    <row r="28" spans="1:16" ht="27.75">
      <c r="A28" s="17">
        <v>91</v>
      </c>
      <c r="B28" s="18">
        <v>7231</v>
      </c>
      <c r="C28" s="17">
        <v>614</v>
      </c>
      <c r="D28" s="17" t="s">
        <v>122</v>
      </c>
      <c r="E28" s="17"/>
      <c r="F28" s="19">
        <v>5096</v>
      </c>
      <c r="G28" s="19">
        <v>5499.02</v>
      </c>
      <c r="H28" s="19">
        <v>-403.02000000000044</v>
      </c>
      <c r="I28" s="20">
        <v>-0.0732894224789145</v>
      </c>
      <c r="J28" s="19">
        <v>79265.59</v>
      </c>
      <c r="K28" s="19">
        <v>764</v>
      </c>
      <c r="L28" s="19">
        <v>1061.73</v>
      </c>
      <c r="M28" s="19">
        <v>-297.73</v>
      </c>
      <c r="N28" s="20">
        <v>-0.28041969238883707</v>
      </c>
      <c r="O28" s="19">
        <v>15398.97</v>
      </c>
      <c r="P28" s="21"/>
    </row>
    <row r="29" spans="1:16" ht="13.5">
      <c r="A29" s="17">
        <v>72</v>
      </c>
      <c r="B29" s="18">
        <v>5511</v>
      </c>
      <c r="C29" s="17">
        <v>473</v>
      </c>
      <c r="D29" s="17" t="s">
        <v>103</v>
      </c>
      <c r="E29" s="17"/>
      <c r="F29" s="19">
        <v>5470</v>
      </c>
      <c r="G29" s="19">
        <v>5905.93</v>
      </c>
      <c r="H29" s="19">
        <v>-435.9300000000003</v>
      </c>
      <c r="I29" s="20">
        <v>-0.0738122531083166</v>
      </c>
      <c r="J29" s="19">
        <v>85131.03</v>
      </c>
      <c r="K29" s="19">
        <v>1398</v>
      </c>
      <c r="L29" s="19">
        <v>1608.99</v>
      </c>
      <c r="M29" s="19">
        <v>-210.99</v>
      </c>
      <c r="N29" s="20">
        <v>-0.13113195234277406</v>
      </c>
      <c r="O29" s="19">
        <v>23336.2</v>
      </c>
      <c r="P29" s="21"/>
    </row>
    <row r="30" spans="1:16" ht="27.75">
      <c r="A30" s="17">
        <v>94</v>
      </c>
      <c r="B30" s="18">
        <v>2131</v>
      </c>
      <c r="C30" s="17">
        <v>637</v>
      </c>
      <c r="D30" s="17" t="s">
        <v>125</v>
      </c>
      <c r="E30" s="17"/>
      <c r="F30" s="19">
        <v>4217</v>
      </c>
      <c r="G30" s="19">
        <v>4626.05</v>
      </c>
      <c r="H30" s="19">
        <v>-409.0500000000002</v>
      </c>
      <c r="I30" s="20">
        <v>-0.08842316879411165</v>
      </c>
      <c r="J30" s="19">
        <v>66682.17</v>
      </c>
      <c r="K30" s="19">
        <v>622</v>
      </c>
      <c r="L30" s="19">
        <v>1085.27</v>
      </c>
      <c r="M30" s="19">
        <v>-463.27</v>
      </c>
      <c r="N30" s="20">
        <v>-0.42687073262874675</v>
      </c>
      <c r="O30" s="19">
        <v>15740.36</v>
      </c>
      <c r="P30" s="21"/>
    </row>
    <row r="31" spans="1:16" ht="13.5">
      <c r="A31" s="17">
        <v>29</v>
      </c>
      <c r="B31" s="18">
        <v>4621</v>
      </c>
      <c r="C31" s="17">
        <v>236</v>
      </c>
      <c r="D31" s="17" t="s">
        <v>60</v>
      </c>
      <c r="E31" s="17"/>
      <c r="F31" s="19">
        <v>3053</v>
      </c>
      <c r="G31" s="19">
        <v>3422.73</v>
      </c>
      <c r="H31" s="19">
        <v>-369.73</v>
      </c>
      <c r="I31" s="20">
        <v>-0.10802195907944828</v>
      </c>
      <c r="J31" s="19">
        <v>49336.96</v>
      </c>
      <c r="K31" s="19">
        <v>799</v>
      </c>
      <c r="L31" s="19">
        <v>987.95</v>
      </c>
      <c r="M31" s="19">
        <v>-188.95000000000005</v>
      </c>
      <c r="N31" s="20">
        <v>-0.19125461814869177</v>
      </c>
      <c r="O31" s="19">
        <v>14328.92</v>
      </c>
      <c r="P31" s="21"/>
    </row>
    <row r="32" spans="1:16" ht="27.75">
      <c r="A32" s="17">
        <v>55</v>
      </c>
      <c r="B32" s="18">
        <v>1411</v>
      </c>
      <c r="C32" s="17">
        <v>391</v>
      </c>
      <c r="D32" s="17" t="s">
        <v>86</v>
      </c>
      <c r="E32" s="17"/>
      <c r="F32" s="19">
        <v>6319</v>
      </c>
      <c r="G32" s="19">
        <v>7187.02</v>
      </c>
      <c r="H32" s="19">
        <v>-868.0200000000004</v>
      </c>
      <c r="I32" s="20">
        <v>-0.12077606574073822</v>
      </c>
      <c r="J32" s="19">
        <v>103597.37</v>
      </c>
      <c r="K32" s="19">
        <v>2992</v>
      </c>
      <c r="L32" s="19">
        <v>2905.72</v>
      </c>
      <c r="M32" s="19">
        <v>86.2800000000002</v>
      </c>
      <c r="N32" s="20">
        <v>0.029693156945610796</v>
      </c>
      <c r="O32" s="19">
        <v>42143.55</v>
      </c>
      <c r="P32" s="21"/>
    </row>
    <row r="33" spans="1:16" ht="13.5">
      <c r="A33" s="17">
        <v>119</v>
      </c>
      <c r="B33" s="18">
        <v>8341</v>
      </c>
      <c r="C33" s="17">
        <v>811</v>
      </c>
      <c r="D33" s="17" t="s">
        <v>150</v>
      </c>
      <c r="E33" s="17"/>
      <c r="F33" s="19">
        <v>5985</v>
      </c>
      <c r="G33" s="19">
        <v>6814.48</v>
      </c>
      <c r="H33" s="19">
        <v>-829.4799999999996</v>
      </c>
      <c r="I33" s="20">
        <v>-0.12172315422453359</v>
      </c>
      <c r="J33" s="19">
        <v>98227.3</v>
      </c>
      <c r="K33" s="19">
        <v>1136</v>
      </c>
      <c r="L33" s="19">
        <v>1962.37</v>
      </c>
      <c r="M33" s="19">
        <v>-826.3699999999999</v>
      </c>
      <c r="N33" s="20">
        <v>-0.421108149839225</v>
      </c>
      <c r="O33" s="19">
        <v>28461.54</v>
      </c>
      <c r="P33" s="21"/>
    </row>
    <row r="34" spans="1:16" ht="13.5">
      <c r="A34" s="17">
        <v>70</v>
      </c>
      <c r="B34" s="18">
        <v>4411</v>
      </c>
      <c r="C34" s="17">
        <v>463</v>
      </c>
      <c r="D34" s="17" t="s">
        <v>101</v>
      </c>
      <c r="E34" s="17"/>
      <c r="F34" s="19">
        <v>3905</v>
      </c>
      <c r="G34" s="19">
        <v>4554.42</v>
      </c>
      <c r="H34" s="19">
        <v>-649.4200000000001</v>
      </c>
      <c r="I34" s="20">
        <v>-0.14259115320940977</v>
      </c>
      <c r="J34" s="19">
        <v>65649.63</v>
      </c>
      <c r="K34" s="19">
        <v>1397</v>
      </c>
      <c r="L34" s="19">
        <v>1313.69</v>
      </c>
      <c r="M34" s="19">
        <v>83.30999999999995</v>
      </c>
      <c r="N34" s="20">
        <v>0.06341678782665616</v>
      </c>
      <c r="O34" s="19">
        <v>19053.26</v>
      </c>
      <c r="P34" s="21"/>
    </row>
    <row r="35" spans="1:16" ht="13.5">
      <c r="A35" s="17">
        <v>35</v>
      </c>
      <c r="B35" s="18">
        <v>4631</v>
      </c>
      <c r="C35" s="17">
        <v>285</v>
      </c>
      <c r="D35" s="17" t="s">
        <v>66</v>
      </c>
      <c r="E35" s="17"/>
      <c r="F35" s="19">
        <v>2508</v>
      </c>
      <c r="G35" s="19">
        <v>2929.4</v>
      </c>
      <c r="H35" s="19">
        <v>-421.4000000000001</v>
      </c>
      <c r="I35" s="20">
        <v>-0.1438519833412986</v>
      </c>
      <c r="J35" s="19">
        <v>42225.84</v>
      </c>
      <c r="K35" s="19">
        <v>478</v>
      </c>
      <c r="L35" s="19">
        <v>670</v>
      </c>
      <c r="M35" s="19">
        <v>-192</v>
      </c>
      <c r="N35" s="20">
        <v>-0.2865671641791045</v>
      </c>
      <c r="O35" s="19">
        <v>9717.48</v>
      </c>
      <c r="P35" s="21"/>
    </row>
    <row r="36" spans="1:16" ht="13.5">
      <c r="A36" s="17">
        <v>51</v>
      </c>
      <c r="B36" s="18">
        <v>4217</v>
      </c>
      <c r="C36" s="17">
        <v>357</v>
      </c>
      <c r="D36" s="17" t="s">
        <v>82</v>
      </c>
      <c r="E36" s="17"/>
      <c r="F36" s="19">
        <v>11676</v>
      </c>
      <c r="G36" s="19">
        <v>13957.15</v>
      </c>
      <c r="H36" s="19">
        <v>-2281.1499999999996</v>
      </c>
      <c r="I36" s="20">
        <v>-0.16343952741068196</v>
      </c>
      <c r="J36" s="19">
        <v>201185.32</v>
      </c>
      <c r="K36" s="19">
        <v>1988</v>
      </c>
      <c r="L36" s="19">
        <v>3353.26</v>
      </c>
      <c r="M36" s="19">
        <v>-1365.2600000000002</v>
      </c>
      <c r="N36" s="20">
        <v>-0.40714409261435147</v>
      </c>
      <c r="O36" s="19">
        <v>48634.47</v>
      </c>
      <c r="P36" s="21"/>
    </row>
    <row r="37" spans="1:16" ht="13.5">
      <c r="A37" s="17">
        <v>20</v>
      </c>
      <c r="B37" s="18">
        <v>2411</v>
      </c>
      <c r="C37" s="17">
        <v>162</v>
      </c>
      <c r="D37" s="17" t="s">
        <v>51</v>
      </c>
      <c r="E37" s="17"/>
      <c r="F37" s="19">
        <v>1885</v>
      </c>
      <c r="G37" s="19">
        <v>2286.39</v>
      </c>
      <c r="H37" s="19">
        <v>-401.3899999999999</v>
      </c>
      <c r="I37" s="20">
        <v>-0.17555622619063235</v>
      </c>
      <c r="J37" s="19">
        <v>32957.16</v>
      </c>
      <c r="K37" s="19">
        <v>863</v>
      </c>
      <c r="L37" s="19">
        <v>664.43</v>
      </c>
      <c r="M37" s="19">
        <v>198.57000000000005</v>
      </c>
      <c r="N37" s="20">
        <v>0.29885766747437664</v>
      </c>
      <c r="O37" s="19">
        <v>9636.71</v>
      </c>
      <c r="P37" s="21"/>
    </row>
    <row r="38" spans="1:16" ht="13.5">
      <c r="A38" s="17">
        <v>5</v>
      </c>
      <c r="B38" s="18">
        <v>1104</v>
      </c>
      <c r="C38" s="17">
        <v>24</v>
      </c>
      <c r="D38" s="17" t="s">
        <v>36</v>
      </c>
      <c r="E38" s="17"/>
      <c r="F38" s="19">
        <v>48457</v>
      </c>
      <c r="G38" s="19">
        <v>59300.23</v>
      </c>
      <c r="H38" s="19">
        <v>-10843.230000000003</v>
      </c>
      <c r="I38" s="20">
        <v>-0.18285308505548803</v>
      </c>
      <c r="J38" s="19">
        <v>854783.08</v>
      </c>
      <c r="K38" s="19">
        <v>5183</v>
      </c>
      <c r="L38" s="19">
        <v>8599.3</v>
      </c>
      <c r="M38" s="19">
        <v>-3416.2999999999993</v>
      </c>
      <c r="N38" s="20">
        <v>-0.39727652250764595</v>
      </c>
      <c r="O38" s="19">
        <v>124721.1</v>
      </c>
      <c r="P38" s="21"/>
    </row>
    <row r="39" spans="1:16" ht="27.75">
      <c r="A39" s="17">
        <v>16</v>
      </c>
      <c r="B39" s="18">
        <v>2311</v>
      </c>
      <c r="C39" s="17">
        <v>144</v>
      </c>
      <c r="D39" s="17" t="s">
        <v>47</v>
      </c>
      <c r="E39" s="17"/>
      <c r="F39" s="19">
        <v>2488</v>
      </c>
      <c r="G39" s="19">
        <v>3091.17</v>
      </c>
      <c r="H39" s="19">
        <v>-603.1700000000001</v>
      </c>
      <c r="I39" s="20">
        <v>-0.1951267642996018</v>
      </c>
      <c r="J39" s="19">
        <v>44557.6</v>
      </c>
      <c r="K39" s="19">
        <v>739</v>
      </c>
      <c r="L39" s="19">
        <v>822.75</v>
      </c>
      <c r="M39" s="19">
        <v>-83.75</v>
      </c>
      <c r="N39" s="20">
        <v>-0.10179276815557581</v>
      </c>
      <c r="O39" s="19">
        <v>11932.83</v>
      </c>
      <c r="P39" s="21"/>
    </row>
    <row r="40" spans="1:16" ht="13.5">
      <c r="A40" s="17">
        <v>63</v>
      </c>
      <c r="B40" s="18">
        <v>7511</v>
      </c>
      <c r="C40" s="17">
        <v>430</v>
      </c>
      <c r="D40" s="17" t="s">
        <v>94</v>
      </c>
      <c r="E40" s="17"/>
      <c r="F40" s="19">
        <v>625</v>
      </c>
      <c r="G40" s="19">
        <v>791.94</v>
      </c>
      <c r="H40" s="19">
        <v>-166.94000000000005</v>
      </c>
      <c r="I40" s="20">
        <v>-0.210798797888729</v>
      </c>
      <c r="J40" s="19">
        <v>11415.48</v>
      </c>
      <c r="K40" s="19">
        <v>180</v>
      </c>
      <c r="L40" s="19">
        <v>143.63</v>
      </c>
      <c r="M40" s="19">
        <v>36.370000000000005</v>
      </c>
      <c r="N40" s="20">
        <v>0.2532200793706051</v>
      </c>
      <c r="O40" s="19">
        <v>2083.11</v>
      </c>
      <c r="P40" s="21"/>
    </row>
    <row r="41" spans="1:16" ht="13.5">
      <c r="A41" s="17">
        <v>78</v>
      </c>
      <c r="B41" s="18">
        <v>4222</v>
      </c>
      <c r="C41" s="17">
        <v>519</v>
      </c>
      <c r="D41" s="17" t="s">
        <v>109</v>
      </c>
      <c r="E41" s="17"/>
      <c r="F41" s="19">
        <v>2429</v>
      </c>
      <c r="G41" s="19">
        <v>3118.17</v>
      </c>
      <c r="H41" s="19">
        <v>-689.1700000000001</v>
      </c>
      <c r="I41" s="20">
        <v>-0.22101745575129003</v>
      </c>
      <c r="J41" s="19">
        <v>44946.89</v>
      </c>
      <c r="K41" s="19">
        <v>1337</v>
      </c>
      <c r="L41" s="19">
        <v>1278.82</v>
      </c>
      <c r="M41" s="19">
        <v>58.180000000000064</v>
      </c>
      <c r="N41" s="20">
        <v>0.04549506576375101</v>
      </c>
      <c r="O41" s="19">
        <v>18547.61</v>
      </c>
      <c r="P41" s="21"/>
    </row>
    <row r="42" spans="1:16" ht="13.5">
      <c r="A42" s="17">
        <v>107</v>
      </c>
      <c r="B42" s="18">
        <v>2331</v>
      </c>
      <c r="C42" s="17">
        <v>709</v>
      </c>
      <c r="D42" s="17" t="s">
        <v>138</v>
      </c>
      <c r="E42" s="17"/>
      <c r="F42" s="19">
        <v>6840</v>
      </c>
      <c r="G42" s="19">
        <v>8782.94</v>
      </c>
      <c r="H42" s="19">
        <v>-1942.9400000000005</v>
      </c>
      <c r="I42" s="20">
        <v>-0.2212174966469087</v>
      </c>
      <c r="J42" s="19">
        <v>126601.7</v>
      </c>
      <c r="K42" s="19">
        <v>1951</v>
      </c>
      <c r="L42" s="19">
        <v>2092.08</v>
      </c>
      <c r="M42" s="19">
        <v>-141.07999999999993</v>
      </c>
      <c r="N42" s="20">
        <v>-0.06743527972161673</v>
      </c>
      <c r="O42" s="19">
        <v>30342.82</v>
      </c>
      <c r="P42" s="21"/>
    </row>
    <row r="43" spans="1:16" ht="13.5">
      <c r="A43" s="17">
        <v>81</v>
      </c>
      <c r="B43" s="18">
        <v>3232</v>
      </c>
      <c r="C43" s="17">
        <v>533</v>
      </c>
      <c r="D43" s="17" t="s">
        <v>112</v>
      </c>
      <c r="E43" s="17"/>
      <c r="F43" s="19">
        <v>8904</v>
      </c>
      <c r="G43" s="19">
        <v>11561.11</v>
      </c>
      <c r="H43" s="19">
        <v>-2657.1100000000006</v>
      </c>
      <c r="I43" s="20">
        <v>-0.22983173760997003</v>
      </c>
      <c r="J43" s="19">
        <v>166647.64</v>
      </c>
      <c r="K43" s="19">
        <v>3237</v>
      </c>
      <c r="L43" s="19">
        <v>3546.43</v>
      </c>
      <c r="M43" s="19">
        <v>-309.42999999999984</v>
      </c>
      <c r="N43" s="20">
        <v>-0.08725112296027268</v>
      </c>
      <c r="O43" s="19">
        <v>51436.2</v>
      </c>
      <c r="P43" s="21"/>
    </row>
    <row r="44" spans="1:16" ht="13.5">
      <c r="A44" s="17">
        <v>110</v>
      </c>
      <c r="B44" s="18">
        <v>1203</v>
      </c>
      <c r="C44" s="17">
        <v>737</v>
      </c>
      <c r="D44" s="17" t="s">
        <v>141</v>
      </c>
      <c r="E44" s="17"/>
      <c r="F44" s="19">
        <v>5384</v>
      </c>
      <c r="G44" s="19">
        <v>6991.97</v>
      </c>
      <c r="H44" s="19">
        <v>-1607.9700000000003</v>
      </c>
      <c r="I44" s="20">
        <v>-0.22997381281670262</v>
      </c>
      <c r="J44" s="19">
        <v>100785.82</v>
      </c>
      <c r="K44" s="19">
        <v>757</v>
      </c>
      <c r="L44" s="19">
        <v>1285.21</v>
      </c>
      <c r="M44" s="19">
        <v>-528.21</v>
      </c>
      <c r="N44" s="20">
        <v>-0.4109911998817314</v>
      </c>
      <c r="O44" s="19">
        <v>18640.3</v>
      </c>
      <c r="P44" s="21"/>
    </row>
    <row r="45" spans="1:16" ht="13.5">
      <c r="A45" s="17">
        <v>109</v>
      </c>
      <c r="B45" s="18">
        <v>1201</v>
      </c>
      <c r="C45" s="17">
        <v>734</v>
      </c>
      <c r="D45" s="17" t="s">
        <v>140</v>
      </c>
      <c r="E45" s="17"/>
      <c r="F45" s="19">
        <v>9896</v>
      </c>
      <c r="G45" s="19">
        <v>12864.49</v>
      </c>
      <c r="H45" s="19">
        <v>-2968.49</v>
      </c>
      <c r="I45" s="20">
        <v>-0.2307506943532157</v>
      </c>
      <c r="J45" s="19">
        <v>185435.15</v>
      </c>
      <c r="K45" s="19">
        <v>1634</v>
      </c>
      <c r="L45" s="19">
        <v>2052.47</v>
      </c>
      <c r="M45" s="19">
        <v>-418.4699999999998</v>
      </c>
      <c r="N45" s="20">
        <v>-0.20388604949158812</v>
      </c>
      <c r="O45" s="19">
        <v>29768.35</v>
      </c>
      <c r="P45" s="21"/>
    </row>
    <row r="46" spans="1:16" ht="27.75">
      <c r="A46" s="17">
        <v>73</v>
      </c>
      <c r="B46" s="18">
        <v>2513</v>
      </c>
      <c r="C46" s="17">
        <v>477</v>
      </c>
      <c r="D46" s="17" t="s">
        <v>104</v>
      </c>
      <c r="E46" s="17"/>
      <c r="F46" s="19">
        <v>7446</v>
      </c>
      <c r="G46" s="19">
        <v>9875.81</v>
      </c>
      <c r="H46" s="19">
        <v>-2429.8099999999995</v>
      </c>
      <c r="I46" s="20">
        <v>-0.2460365276367204</v>
      </c>
      <c r="J46" s="19">
        <v>142354.81</v>
      </c>
      <c r="K46" s="19">
        <v>2425</v>
      </c>
      <c r="L46" s="19">
        <v>2799.55</v>
      </c>
      <c r="M46" s="19">
        <v>-374.5500000000002</v>
      </c>
      <c r="N46" s="20">
        <v>-0.13378935900412572</v>
      </c>
      <c r="O46" s="19">
        <v>40603.64</v>
      </c>
      <c r="P46" s="21"/>
    </row>
    <row r="47" spans="1:16" ht="13.5">
      <c r="A47" s="17">
        <v>45</v>
      </c>
      <c r="B47" s="18">
        <v>8113</v>
      </c>
      <c r="C47" s="17">
        <v>333</v>
      </c>
      <c r="D47" s="17" t="s">
        <v>76</v>
      </c>
      <c r="E47" s="17"/>
      <c r="F47" s="19">
        <v>11157</v>
      </c>
      <c r="G47" s="19">
        <v>14802.77</v>
      </c>
      <c r="H47" s="19">
        <v>-3645.7700000000004</v>
      </c>
      <c r="I47" s="20">
        <v>-0.24628971469529015</v>
      </c>
      <c r="J47" s="19">
        <v>213374.56</v>
      </c>
      <c r="K47" s="19">
        <v>4286</v>
      </c>
      <c r="L47" s="19">
        <v>4357.48</v>
      </c>
      <c r="M47" s="19">
        <v>-71.47999999999956</v>
      </c>
      <c r="N47" s="20">
        <v>-0.016403976610334315</v>
      </c>
      <c r="O47" s="19">
        <v>63199.29</v>
      </c>
      <c r="P47" s="21"/>
    </row>
    <row r="48" spans="1:16" ht="13.5">
      <c r="A48" s="17">
        <v>23</v>
      </c>
      <c r="B48" s="18">
        <v>2111</v>
      </c>
      <c r="C48" s="17">
        <v>176</v>
      </c>
      <c r="D48" s="17" t="s">
        <v>54</v>
      </c>
      <c r="E48" s="17"/>
      <c r="F48" s="19">
        <v>2440</v>
      </c>
      <c r="G48" s="19">
        <v>3305.12</v>
      </c>
      <c r="H48" s="19">
        <v>-865.1199999999999</v>
      </c>
      <c r="I48" s="20">
        <v>-0.2617514643946362</v>
      </c>
      <c r="J48" s="19">
        <v>47641.67</v>
      </c>
      <c r="K48" s="19">
        <v>733</v>
      </c>
      <c r="L48" s="19">
        <v>1031.11</v>
      </c>
      <c r="M48" s="19">
        <v>-298.1099999999999</v>
      </c>
      <c r="N48" s="20">
        <v>-0.28911561327113494</v>
      </c>
      <c r="O48" s="19">
        <v>14954.81</v>
      </c>
      <c r="P48" s="21"/>
    </row>
    <row r="49" spans="1:16" ht="13.5">
      <c r="A49" s="17">
        <v>47</v>
      </c>
      <c r="B49" s="18">
        <v>4211</v>
      </c>
      <c r="C49" s="17">
        <v>345</v>
      </c>
      <c r="D49" s="17" t="s">
        <v>78</v>
      </c>
      <c r="E49" s="17"/>
      <c r="F49" s="19">
        <v>11742</v>
      </c>
      <c r="G49" s="19">
        <v>15910.29</v>
      </c>
      <c r="H49" s="19">
        <v>-4168.290000000001</v>
      </c>
      <c r="I49" s="20">
        <v>-0.2619870536614984</v>
      </c>
      <c r="J49" s="19">
        <v>229338.84</v>
      </c>
      <c r="K49" s="19">
        <v>4950</v>
      </c>
      <c r="L49" s="19">
        <v>6935</v>
      </c>
      <c r="M49" s="19">
        <v>-1985</v>
      </c>
      <c r="N49" s="20">
        <v>-0.2862292718096611</v>
      </c>
      <c r="O49" s="19">
        <v>100582.79</v>
      </c>
      <c r="P49" s="21"/>
    </row>
    <row r="50" spans="1:16" ht="13.5">
      <c r="A50" s="17">
        <v>21</v>
      </c>
      <c r="B50" s="18">
        <v>1135</v>
      </c>
      <c r="C50" s="17">
        <v>164</v>
      </c>
      <c r="D50" s="17" t="s">
        <v>52</v>
      </c>
      <c r="E50" s="17"/>
      <c r="F50" s="19">
        <v>23413</v>
      </c>
      <c r="G50" s="19">
        <v>32287.92</v>
      </c>
      <c r="H50" s="19">
        <v>-8874.919999999998</v>
      </c>
      <c r="I50" s="20">
        <v>-0.27486812405382566</v>
      </c>
      <c r="J50" s="19">
        <v>465414.17</v>
      </c>
      <c r="K50" s="19">
        <v>4964</v>
      </c>
      <c r="L50" s="19">
        <v>5943.94</v>
      </c>
      <c r="M50" s="19">
        <v>-979.9399999999996</v>
      </c>
      <c r="N50" s="20">
        <v>-0.16486370992977717</v>
      </c>
      <c r="O50" s="19">
        <v>86208.82</v>
      </c>
      <c r="P50" s="21"/>
    </row>
    <row r="51" spans="1:16" ht="13.5">
      <c r="A51" s="17">
        <v>69</v>
      </c>
      <c r="B51" s="18">
        <v>9311</v>
      </c>
      <c r="C51" s="17">
        <v>457</v>
      </c>
      <c r="D51" s="17" t="s">
        <v>100</v>
      </c>
      <c r="E51" s="17"/>
      <c r="F51" s="19">
        <v>1796</v>
      </c>
      <c r="G51" s="19">
        <v>2500.27</v>
      </c>
      <c r="H51" s="19">
        <v>-704.27</v>
      </c>
      <c r="I51" s="20">
        <v>-0.28167757882148725</v>
      </c>
      <c r="J51" s="19">
        <v>36040.21</v>
      </c>
      <c r="K51" s="19">
        <v>289</v>
      </c>
      <c r="L51" s="19">
        <v>605.78</v>
      </c>
      <c r="M51" s="19">
        <v>-316.78</v>
      </c>
      <c r="N51" s="20">
        <v>-0.5229291161807916</v>
      </c>
      <c r="O51" s="19">
        <v>8786</v>
      </c>
      <c r="P51" s="21"/>
    </row>
    <row r="52" spans="1:16" ht="27.75">
      <c r="A52" s="17">
        <v>44</v>
      </c>
      <c r="B52" s="18">
        <v>8111</v>
      </c>
      <c r="C52" s="17">
        <v>329</v>
      </c>
      <c r="D52" s="17" t="s">
        <v>75</v>
      </c>
      <c r="E52" s="17"/>
      <c r="F52" s="19">
        <v>7641</v>
      </c>
      <c r="G52" s="19">
        <v>10724.67</v>
      </c>
      <c r="H52" s="19">
        <v>-3083.67</v>
      </c>
      <c r="I52" s="20">
        <v>-0.28753052541476803</v>
      </c>
      <c r="J52" s="19">
        <v>154590.76</v>
      </c>
      <c r="K52" s="19">
        <v>2202</v>
      </c>
      <c r="L52" s="19">
        <v>2806.57</v>
      </c>
      <c r="M52" s="19">
        <v>-604.5700000000002</v>
      </c>
      <c r="N52" s="20">
        <v>-0.21541240731569145</v>
      </c>
      <c r="O52" s="19">
        <v>40705.5</v>
      </c>
      <c r="P52" s="21"/>
    </row>
    <row r="53" spans="1:16" ht="27.75">
      <c r="A53" s="17">
        <v>122</v>
      </c>
      <c r="B53" s="18">
        <v>7322</v>
      </c>
      <c r="C53" s="17">
        <v>824</v>
      </c>
      <c r="D53" s="17" t="s">
        <v>153</v>
      </c>
      <c r="E53" s="17"/>
      <c r="F53" s="19">
        <v>1409</v>
      </c>
      <c r="G53" s="19">
        <v>1990.81</v>
      </c>
      <c r="H53" s="19">
        <v>-581.81</v>
      </c>
      <c r="I53" s="20">
        <v>-0.2922478790040235</v>
      </c>
      <c r="J53" s="19">
        <v>28696.51</v>
      </c>
      <c r="K53" s="19">
        <v>263</v>
      </c>
      <c r="L53" s="19">
        <v>367.17</v>
      </c>
      <c r="M53" s="19">
        <v>-104.17000000000002</v>
      </c>
      <c r="N53" s="20">
        <v>-0.28371054280033775</v>
      </c>
      <c r="O53" s="19">
        <v>5325.36</v>
      </c>
      <c r="P53" s="21"/>
    </row>
    <row r="54" spans="1:16" ht="27.75">
      <c r="A54" s="17">
        <v>25</v>
      </c>
      <c r="B54" s="18">
        <v>1302</v>
      </c>
      <c r="C54" s="17">
        <v>186</v>
      </c>
      <c r="D54" s="17" t="s">
        <v>56</v>
      </c>
      <c r="E54" s="17"/>
      <c r="F54" s="19">
        <v>6373</v>
      </c>
      <c r="G54" s="19">
        <v>9017.22</v>
      </c>
      <c r="H54" s="19">
        <v>-2644.2199999999993</v>
      </c>
      <c r="I54" s="20">
        <v>-0.293241154147287</v>
      </c>
      <c r="J54" s="19">
        <v>129978.71</v>
      </c>
      <c r="K54" s="19">
        <v>2437</v>
      </c>
      <c r="L54" s="19">
        <v>2880.35</v>
      </c>
      <c r="M54" s="19">
        <v>-443.3499999999999</v>
      </c>
      <c r="N54" s="20">
        <v>-0.15392226639123716</v>
      </c>
      <c r="O54" s="19">
        <v>41775.56</v>
      </c>
      <c r="P54" s="21"/>
    </row>
    <row r="55" spans="1:16" ht="27.75">
      <c r="A55" s="17">
        <v>140</v>
      </c>
      <c r="B55" s="18">
        <v>1175</v>
      </c>
      <c r="C55" s="17">
        <v>963</v>
      </c>
      <c r="D55" s="17" t="s">
        <v>171</v>
      </c>
      <c r="E55" s="17"/>
      <c r="F55" s="19">
        <v>17699</v>
      </c>
      <c r="G55" s="19">
        <v>25218.91</v>
      </c>
      <c r="H55" s="19">
        <v>-7519.91</v>
      </c>
      <c r="I55" s="20">
        <v>-0.2981853696293773</v>
      </c>
      <c r="J55" s="19">
        <v>363517.91</v>
      </c>
      <c r="K55" s="19">
        <v>3607</v>
      </c>
      <c r="L55" s="19">
        <v>4146.27</v>
      </c>
      <c r="M55" s="19">
        <v>-539.2700000000004</v>
      </c>
      <c r="N55" s="20">
        <v>-0.1300614769419262</v>
      </c>
      <c r="O55" s="19">
        <v>60136.01</v>
      </c>
      <c r="P55" s="21"/>
    </row>
    <row r="56" spans="1:16" ht="27.75">
      <c r="A56" s="17">
        <v>90</v>
      </c>
      <c r="B56" s="18">
        <v>1211</v>
      </c>
      <c r="C56" s="17">
        <v>605</v>
      </c>
      <c r="D56" s="17" t="s">
        <v>121</v>
      </c>
      <c r="E56" s="17"/>
      <c r="F56" s="19">
        <v>5315</v>
      </c>
      <c r="G56" s="19">
        <v>7631.88</v>
      </c>
      <c r="H56" s="19">
        <v>-2316.88</v>
      </c>
      <c r="I56" s="20">
        <v>-0.3035791967378942</v>
      </c>
      <c r="J56" s="19">
        <v>110009.76</v>
      </c>
      <c r="K56" s="19">
        <v>2786</v>
      </c>
      <c r="L56" s="19">
        <v>3304.47</v>
      </c>
      <c r="M56" s="19">
        <v>-518.4699999999998</v>
      </c>
      <c r="N56" s="20">
        <v>-0.15689959358081623</v>
      </c>
      <c r="O56" s="19">
        <v>47926.9</v>
      </c>
      <c r="P56" s="21"/>
    </row>
    <row r="57" spans="1:16" ht="42">
      <c r="A57" s="17">
        <v>88</v>
      </c>
      <c r="B57" s="18">
        <v>1531</v>
      </c>
      <c r="C57" s="17">
        <v>596</v>
      </c>
      <c r="D57" s="17" t="s">
        <v>119</v>
      </c>
      <c r="E57" s="17"/>
      <c r="F57" s="19">
        <v>2729</v>
      </c>
      <c r="G57" s="19">
        <v>3937.06</v>
      </c>
      <c r="H57" s="19">
        <v>-1208.06</v>
      </c>
      <c r="I57" s="20">
        <v>-0.30684317739633127</v>
      </c>
      <c r="J57" s="19">
        <v>56750.74</v>
      </c>
      <c r="K57" s="19">
        <v>482</v>
      </c>
      <c r="L57" s="19">
        <v>819.14</v>
      </c>
      <c r="M57" s="19">
        <v>-337.14</v>
      </c>
      <c r="N57" s="20">
        <v>-0.41157799643528575</v>
      </c>
      <c r="O57" s="19">
        <v>11880.52</v>
      </c>
      <c r="P57" s="21"/>
    </row>
    <row r="58" spans="1:16" ht="13.5">
      <c r="A58" s="17">
        <v>105</v>
      </c>
      <c r="B58" s="18">
        <v>1912</v>
      </c>
      <c r="C58" s="17">
        <v>705</v>
      </c>
      <c r="D58" s="17" t="s">
        <v>136</v>
      </c>
      <c r="E58" s="17"/>
      <c r="F58" s="19">
        <v>1075</v>
      </c>
      <c r="G58" s="19">
        <v>1610.77</v>
      </c>
      <c r="H58" s="19">
        <v>-535.77</v>
      </c>
      <c r="I58" s="20">
        <v>-0.33261731966699154</v>
      </c>
      <c r="J58" s="19">
        <v>23218.4</v>
      </c>
      <c r="K58" s="19">
        <v>117</v>
      </c>
      <c r="L58" s="19">
        <v>298.96</v>
      </c>
      <c r="M58" s="19">
        <v>-181.95999999999998</v>
      </c>
      <c r="N58" s="20">
        <v>-0.6086432967621086</v>
      </c>
      <c r="O58" s="19">
        <v>4336.08</v>
      </c>
      <c r="P58" s="21"/>
    </row>
    <row r="59" spans="1:16" ht="13.5">
      <c r="A59" s="17">
        <v>6</v>
      </c>
      <c r="B59" s="18">
        <v>1106</v>
      </c>
      <c r="C59" s="17">
        <v>28</v>
      </c>
      <c r="D59" s="17" t="s">
        <v>37</v>
      </c>
      <c r="E59" s="17"/>
      <c r="F59" s="19">
        <v>9827</v>
      </c>
      <c r="G59" s="19">
        <v>14737.69</v>
      </c>
      <c r="H59" s="19">
        <v>-4910.6900000000005</v>
      </c>
      <c r="I59" s="20">
        <v>-0.33320622159917873</v>
      </c>
      <c r="J59" s="19">
        <v>212436.41</v>
      </c>
      <c r="K59" s="19">
        <v>4373</v>
      </c>
      <c r="L59" s="19">
        <v>5241.67</v>
      </c>
      <c r="M59" s="19">
        <v>-868.6700000000001</v>
      </c>
      <c r="N59" s="20">
        <v>-0.16572390097049225</v>
      </c>
      <c r="O59" s="19">
        <v>76023.25</v>
      </c>
      <c r="P59" s="21"/>
    </row>
    <row r="60" spans="1:16" ht="13.5">
      <c r="A60" s="17">
        <v>71</v>
      </c>
      <c r="B60" s="18">
        <v>4541</v>
      </c>
      <c r="C60" s="17">
        <v>471</v>
      </c>
      <c r="D60" s="17" t="s">
        <v>102</v>
      </c>
      <c r="E60" s="17"/>
      <c r="F60" s="19">
        <v>4354</v>
      </c>
      <c r="G60" s="19">
        <v>6563.73</v>
      </c>
      <c r="H60" s="19">
        <v>-2209.7299999999996</v>
      </c>
      <c r="I60" s="20">
        <v>-0.33665766263999275</v>
      </c>
      <c r="J60" s="19">
        <v>94612.83</v>
      </c>
      <c r="K60" s="19">
        <v>1109</v>
      </c>
      <c r="L60" s="19">
        <v>1838.29</v>
      </c>
      <c r="M60" s="19">
        <v>-729.29</v>
      </c>
      <c r="N60" s="20">
        <v>-0.3967219535546622</v>
      </c>
      <c r="O60" s="19">
        <v>26661.92</v>
      </c>
      <c r="P60" s="21"/>
    </row>
    <row r="61" spans="1:16" ht="13.5">
      <c r="A61" s="17">
        <v>61</v>
      </c>
      <c r="B61" s="18">
        <v>2711</v>
      </c>
      <c r="C61" s="17">
        <v>419</v>
      </c>
      <c r="D61" s="17" t="s">
        <v>92</v>
      </c>
      <c r="E61" s="17"/>
      <c r="F61" s="19">
        <v>5991</v>
      </c>
      <c r="G61" s="19">
        <v>9077.37</v>
      </c>
      <c r="H61" s="19">
        <v>-3086.370000000001</v>
      </c>
      <c r="I61" s="20">
        <v>-0.3400070725331236</v>
      </c>
      <c r="J61" s="19">
        <v>130845.8</v>
      </c>
      <c r="K61" s="19">
        <v>1540</v>
      </c>
      <c r="L61" s="19">
        <v>2086.58</v>
      </c>
      <c r="M61" s="19">
        <v>-546.5799999999999</v>
      </c>
      <c r="N61" s="20">
        <v>-0.26195017684440564</v>
      </c>
      <c r="O61" s="19">
        <v>30262.99</v>
      </c>
      <c r="P61" s="21"/>
    </row>
    <row r="62" spans="1:16" ht="13.5">
      <c r="A62" s="17">
        <v>11</v>
      </c>
      <c r="B62" s="18">
        <v>1153</v>
      </c>
      <c r="C62" s="17">
        <v>56</v>
      </c>
      <c r="D62" s="17" t="s">
        <v>42</v>
      </c>
      <c r="E62" s="17"/>
      <c r="F62" s="19">
        <v>19227</v>
      </c>
      <c r="G62" s="19">
        <v>29390.11</v>
      </c>
      <c r="H62" s="19">
        <v>-10163.11</v>
      </c>
      <c r="I62" s="20">
        <v>-0.3458003389575609</v>
      </c>
      <c r="J62" s="19">
        <v>423643.73</v>
      </c>
      <c r="K62" s="19">
        <v>3661</v>
      </c>
      <c r="L62" s="19">
        <v>4903.78</v>
      </c>
      <c r="M62" s="19">
        <v>-1242.7799999999997</v>
      </c>
      <c r="N62" s="20">
        <v>-0.2534330659205755</v>
      </c>
      <c r="O62" s="19">
        <v>71122.73</v>
      </c>
      <c r="P62" s="21"/>
    </row>
    <row r="63" spans="1:16" ht="13.5">
      <c r="A63" s="17">
        <v>108</v>
      </c>
      <c r="B63" s="18">
        <v>2334</v>
      </c>
      <c r="C63" s="17">
        <v>715</v>
      </c>
      <c r="D63" s="17" t="s">
        <v>139</v>
      </c>
      <c r="E63" s="17"/>
      <c r="F63" s="19">
        <v>8310</v>
      </c>
      <c r="G63" s="19">
        <v>12746.47</v>
      </c>
      <c r="H63" s="19">
        <v>-4436.469999999999</v>
      </c>
      <c r="I63" s="20">
        <v>-0.3480547947784759</v>
      </c>
      <c r="J63" s="19">
        <v>183734.03</v>
      </c>
      <c r="K63" s="19">
        <v>3046</v>
      </c>
      <c r="L63" s="19">
        <v>3769.92</v>
      </c>
      <c r="M63" s="19">
        <v>-723.9200000000001</v>
      </c>
      <c r="N63" s="20">
        <v>-0.19202529496647144</v>
      </c>
      <c r="O63" s="19">
        <v>54677.51</v>
      </c>
      <c r="P63" s="21"/>
    </row>
    <row r="64" spans="1:16" ht="13.5">
      <c r="A64" s="17">
        <v>66</v>
      </c>
      <c r="B64" s="18">
        <v>4311</v>
      </c>
      <c r="C64" s="17">
        <v>445</v>
      </c>
      <c r="D64" s="17" t="s">
        <v>97</v>
      </c>
      <c r="E64" s="17"/>
      <c r="F64" s="19">
        <v>1773</v>
      </c>
      <c r="G64" s="19">
        <v>2729.76</v>
      </c>
      <c r="H64" s="19">
        <v>-956.7600000000002</v>
      </c>
      <c r="I64" s="20">
        <v>-0.35049235097591</v>
      </c>
      <c r="J64" s="19">
        <v>39348.12</v>
      </c>
      <c r="K64" s="19">
        <v>282</v>
      </c>
      <c r="L64" s="19">
        <v>563.13</v>
      </c>
      <c r="M64" s="19">
        <v>-281.13</v>
      </c>
      <c r="N64" s="20">
        <v>-0.4992275318310159</v>
      </c>
      <c r="O64" s="19">
        <v>8167.49</v>
      </c>
      <c r="P64" s="21"/>
    </row>
    <row r="65" spans="1:16" ht="27.75">
      <c r="A65" s="17">
        <v>53</v>
      </c>
      <c r="B65" s="18">
        <v>4234</v>
      </c>
      <c r="C65" s="17">
        <v>365</v>
      </c>
      <c r="D65" s="17" t="s">
        <v>84</v>
      </c>
      <c r="E65" s="17"/>
      <c r="F65" s="19">
        <v>5946</v>
      </c>
      <c r="G65" s="19">
        <v>9176.35</v>
      </c>
      <c r="H65" s="19">
        <v>-3230.3500000000004</v>
      </c>
      <c r="I65" s="20">
        <v>-0.3520299465473745</v>
      </c>
      <c r="J65" s="19">
        <v>132272.51</v>
      </c>
      <c r="K65" s="19">
        <v>2716</v>
      </c>
      <c r="L65" s="19">
        <v>3708.98</v>
      </c>
      <c r="M65" s="19">
        <v>-992.98</v>
      </c>
      <c r="N65" s="20">
        <v>-0.2677232015271045</v>
      </c>
      <c r="O65" s="19">
        <v>53793.78</v>
      </c>
      <c r="P65" s="21"/>
    </row>
    <row r="66" spans="1:16" ht="13.5">
      <c r="A66" s="17">
        <v>123</v>
      </c>
      <c r="B66" s="18">
        <v>5621</v>
      </c>
      <c r="C66" s="17">
        <v>834</v>
      </c>
      <c r="D66" s="17" t="s">
        <v>154</v>
      </c>
      <c r="E66" s="17"/>
      <c r="F66" s="19">
        <v>5768</v>
      </c>
      <c r="G66" s="19">
        <v>8903.46</v>
      </c>
      <c r="H66" s="19">
        <v>-3135.459999999999</v>
      </c>
      <c r="I66" s="20">
        <v>-0.35216196849314757</v>
      </c>
      <c r="J66" s="19">
        <v>128338.87</v>
      </c>
      <c r="K66" s="19">
        <v>2115</v>
      </c>
      <c r="L66" s="19">
        <v>2500.33</v>
      </c>
      <c r="M66" s="19">
        <v>-385.3299999999999</v>
      </c>
      <c r="N66" s="20">
        <v>-0.15411165726124149</v>
      </c>
      <c r="O66" s="19">
        <v>36263.83</v>
      </c>
      <c r="P66" s="21"/>
    </row>
    <row r="67" spans="1:16" ht="13.5">
      <c r="A67" s="17">
        <v>80</v>
      </c>
      <c r="B67" s="18">
        <v>3231</v>
      </c>
      <c r="C67" s="17">
        <v>529</v>
      </c>
      <c r="D67" s="17" t="s">
        <v>111</v>
      </c>
      <c r="E67" s="17"/>
      <c r="F67" s="19">
        <v>6098</v>
      </c>
      <c r="G67" s="19">
        <v>9452.76</v>
      </c>
      <c r="H67" s="19">
        <v>-3354.76</v>
      </c>
      <c r="I67" s="20">
        <v>-0.35489740562544697</v>
      </c>
      <c r="J67" s="19">
        <v>136256.76</v>
      </c>
      <c r="K67" s="19">
        <v>2096</v>
      </c>
      <c r="L67" s="19">
        <v>2743.17</v>
      </c>
      <c r="M67" s="19">
        <v>-647.1700000000001</v>
      </c>
      <c r="N67" s="20">
        <v>-0.23592048615288155</v>
      </c>
      <c r="O67" s="19">
        <v>39785.96</v>
      </c>
      <c r="P67" s="21"/>
    </row>
    <row r="68" spans="1:16" ht="13.5">
      <c r="A68" s="17">
        <v>68</v>
      </c>
      <c r="B68" s="18">
        <v>9211</v>
      </c>
      <c r="C68" s="17">
        <v>453</v>
      </c>
      <c r="D68" s="17" t="s">
        <v>99</v>
      </c>
      <c r="E68" s="17"/>
      <c r="F68" s="19">
        <v>5874</v>
      </c>
      <c r="G68" s="19">
        <v>9140.5</v>
      </c>
      <c r="H68" s="19">
        <v>-3266.5</v>
      </c>
      <c r="I68" s="20">
        <v>-0.3573655708112248</v>
      </c>
      <c r="J68" s="19">
        <v>131755.74</v>
      </c>
      <c r="K68" s="19">
        <v>1586</v>
      </c>
      <c r="L68" s="19">
        <v>2622.06</v>
      </c>
      <c r="M68" s="19">
        <v>-1036.06</v>
      </c>
      <c r="N68" s="20">
        <v>-0.39513207172986126</v>
      </c>
      <c r="O68" s="19">
        <v>38029.49</v>
      </c>
      <c r="P68" s="21"/>
    </row>
    <row r="69" spans="1:16" ht="13.5">
      <c r="A69" s="17">
        <v>126</v>
      </c>
      <c r="B69" s="18">
        <v>2121</v>
      </c>
      <c r="C69" s="17">
        <v>856</v>
      </c>
      <c r="D69" s="17" t="s">
        <v>157</v>
      </c>
      <c r="E69" s="17"/>
      <c r="F69" s="19">
        <v>295</v>
      </c>
      <c r="G69" s="19">
        <v>460.38</v>
      </c>
      <c r="H69" s="19">
        <v>-165.38</v>
      </c>
      <c r="I69" s="20">
        <v>-0.35922498805334724</v>
      </c>
      <c r="J69" s="19">
        <v>6636.17</v>
      </c>
      <c r="K69" s="19">
        <v>22</v>
      </c>
      <c r="L69" s="19">
        <v>103.95</v>
      </c>
      <c r="M69" s="19">
        <v>-81.95</v>
      </c>
      <c r="N69" s="20">
        <v>-0.7883597883597884</v>
      </c>
      <c r="O69" s="19">
        <v>1507.74</v>
      </c>
      <c r="P69" s="21"/>
    </row>
    <row r="70" spans="1:16" ht="13.5">
      <c r="A70" s="17">
        <v>36</v>
      </c>
      <c r="B70" s="18">
        <v>1303</v>
      </c>
      <c r="C70" s="17">
        <v>289</v>
      </c>
      <c r="D70" s="17" t="s">
        <v>67</v>
      </c>
      <c r="E70" s="17"/>
      <c r="F70" s="19">
        <v>6673</v>
      </c>
      <c r="G70" s="19">
        <v>10421.12</v>
      </c>
      <c r="H70" s="19">
        <v>-3748.120000000001</v>
      </c>
      <c r="I70" s="20">
        <v>-0.35966575569612486</v>
      </c>
      <c r="J70" s="19">
        <v>150215.29</v>
      </c>
      <c r="K70" s="19">
        <v>2648</v>
      </c>
      <c r="L70" s="19">
        <v>3533.27</v>
      </c>
      <c r="M70" s="19">
        <v>-885.27</v>
      </c>
      <c r="N70" s="20">
        <v>-0.2505526042447931</v>
      </c>
      <c r="O70" s="19">
        <v>51245.31</v>
      </c>
      <c r="P70" s="21"/>
    </row>
    <row r="71" spans="1:16" ht="13.5">
      <c r="A71" s="17">
        <v>22</v>
      </c>
      <c r="B71" s="18">
        <v>7111</v>
      </c>
      <c r="C71" s="17">
        <v>172</v>
      </c>
      <c r="D71" s="17" t="s">
        <v>53</v>
      </c>
      <c r="E71" s="17"/>
      <c r="F71" s="19">
        <v>441</v>
      </c>
      <c r="G71" s="19">
        <v>705.19</v>
      </c>
      <c r="H71" s="19">
        <v>-264.19000000000005</v>
      </c>
      <c r="I71" s="20">
        <v>-0.37463662275415144</v>
      </c>
      <c r="J71" s="19">
        <v>10164.95</v>
      </c>
      <c r="K71" s="19">
        <v>21</v>
      </c>
      <c r="L71" s="19">
        <v>115.66</v>
      </c>
      <c r="M71" s="19">
        <v>-94.66</v>
      </c>
      <c r="N71" s="20">
        <v>-0.8184333390973543</v>
      </c>
      <c r="O71" s="19">
        <v>1677.49</v>
      </c>
      <c r="P71" s="21"/>
    </row>
    <row r="72" spans="1:16" ht="27.75">
      <c r="A72" s="17">
        <v>92</v>
      </c>
      <c r="B72" s="18">
        <v>7172</v>
      </c>
      <c r="C72" s="17">
        <v>616</v>
      </c>
      <c r="D72" s="17" t="s">
        <v>123</v>
      </c>
      <c r="E72" s="17"/>
      <c r="F72" s="19">
        <v>1814</v>
      </c>
      <c r="G72" s="19">
        <v>2919.54</v>
      </c>
      <c r="H72" s="19">
        <v>-1105.54</v>
      </c>
      <c r="I72" s="20">
        <v>-0.37866924241490096</v>
      </c>
      <c r="J72" s="19">
        <v>42083.75</v>
      </c>
      <c r="K72" s="19">
        <v>265</v>
      </c>
      <c r="L72" s="19">
        <v>682.21</v>
      </c>
      <c r="M72" s="19">
        <v>-417.21000000000004</v>
      </c>
      <c r="N72" s="20">
        <v>-0.6115565588308586</v>
      </c>
      <c r="O72" s="19">
        <v>9894.61</v>
      </c>
      <c r="P72" s="21"/>
    </row>
    <row r="73" spans="1:16" ht="42">
      <c r="A73" s="17">
        <v>83</v>
      </c>
      <c r="B73" s="18">
        <v>1421</v>
      </c>
      <c r="C73" s="17">
        <v>542</v>
      </c>
      <c r="D73" s="17" t="s">
        <v>114</v>
      </c>
      <c r="E73" s="17"/>
      <c r="F73" s="19">
        <v>2187</v>
      </c>
      <c r="G73" s="19">
        <v>3522.52</v>
      </c>
      <c r="H73" s="19">
        <v>-1335.52</v>
      </c>
      <c r="I73" s="20">
        <v>-0.3791376628095795</v>
      </c>
      <c r="J73" s="19">
        <v>50775.34</v>
      </c>
      <c r="K73" s="19">
        <v>653</v>
      </c>
      <c r="L73" s="19">
        <v>860.39</v>
      </c>
      <c r="M73" s="19">
        <v>-207.39</v>
      </c>
      <c r="N73" s="20">
        <v>-0.2410418531131231</v>
      </c>
      <c r="O73" s="19">
        <v>12478.84</v>
      </c>
      <c r="P73" s="21"/>
    </row>
    <row r="74" spans="1:16" ht="13.5">
      <c r="A74" s="17">
        <v>87</v>
      </c>
      <c r="B74" s="18">
        <v>2231</v>
      </c>
      <c r="C74" s="17">
        <v>574</v>
      </c>
      <c r="D74" s="17" t="s">
        <v>118</v>
      </c>
      <c r="E74" s="17"/>
      <c r="F74" s="19">
        <v>4152</v>
      </c>
      <c r="G74" s="19">
        <v>6705.04</v>
      </c>
      <c r="H74" s="19">
        <v>-2553.04</v>
      </c>
      <c r="I74" s="20">
        <v>-0.3807643205707945</v>
      </c>
      <c r="J74" s="19">
        <v>96649.75</v>
      </c>
      <c r="K74" s="19">
        <v>1249</v>
      </c>
      <c r="L74" s="19">
        <v>1909.35</v>
      </c>
      <c r="M74" s="19">
        <v>-660.3499999999999</v>
      </c>
      <c r="N74" s="20">
        <v>-0.34585068216932463</v>
      </c>
      <c r="O74" s="19">
        <v>27692.51</v>
      </c>
      <c r="P74" s="21"/>
    </row>
    <row r="75" spans="1:16" ht="13.5">
      <c r="A75" s="17">
        <v>56</v>
      </c>
      <c r="B75" s="18">
        <v>7121</v>
      </c>
      <c r="C75" s="17">
        <v>393</v>
      </c>
      <c r="D75" s="17" t="s">
        <v>87</v>
      </c>
      <c r="E75" s="17"/>
      <c r="F75" s="19">
        <v>2167</v>
      </c>
      <c r="G75" s="19">
        <v>3542.57</v>
      </c>
      <c r="H75" s="19">
        <v>-1375.5700000000002</v>
      </c>
      <c r="I75" s="20">
        <v>-0.38829719666795576</v>
      </c>
      <c r="J75" s="19">
        <v>51064.36</v>
      </c>
      <c r="K75" s="19">
        <v>346</v>
      </c>
      <c r="L75" s="19">
        <v>877.29</v>
      </c>
      <c r="M75" s="19">
        <v>-531.29</v>
      </c>
      <c r="N75" s="20">
        <v>-0.6056036202396015</v>
      </c>
      <c r="O75" s="19">
        <v>12723.88</v>
      </c>
      <c r="P75" s="21"/>
    </row>
    <row r="76" spans="1:16" ht="27.75">
      <c r="A76" s="17">
        <v>7</v>
      </c>
      <c r="B76" s="18">
        <v>1112</v>
      </c>
      <c r="C76" s="17">
        <v>39</v>
      </c>
      <c r="D76" s="17" t="s">
        <v>38</v>
      </c>
      <c r="E76" s="17"/>
      <c r="F76" s="19">
        <v>8122</v>
      </c>
      <c r="G76" s="19">
        <v>13302.59</v>
      </c>
      <c r="H76" s="19">
        <v>-5180.59</v>
      </c>
      <c r="I76" s="20">
        <v>-0.38944220636733146</v>
      </c>
      <c r="J76" s="19">
        <v>191750.2</v>
      </c>
      <c r="K76" s="19">
        <v>1553</v>
      </c>
      <c r="L76" s="19">
        <v>2589.8</v>
      </c>
      <c r="M76" s="19">
        <v>-1036.8000000000002</v>
      </c>
      <c r="N76" s="20">
        <v>-0.400339794578732</v>
      </c>
      <c r="O76" s="19">
        <v>37561.47</v>
      </c>
      <c r="P76" s="21"/>
    </row>
    <row r="77" spans="1:16" ht="13.5">
      <c r="A77" s="17">
        <v>18</v>
      </c>
      <c r="B77" s="18">
        <v>5211</v>
      </c>
      <c r="C77" s="17">
        <v>154</v>
      </c>
      <c r="D77" s="17" t="s">
        <v>49</v>
      </c>
      <c r="E77" s="17"/>
      <c r="F77" s="19">
        <v>3863</v>
      </c>
      <c r="G77" s="19">
        <v>6373.81</v>
      </c>
      <c r="H77" s="19">
        <v>-2510.8100000000004</v>
      </c>
      <c r="I77" s="20">
        <v>-0.39392608188822703</v>
      </c>
      <c r="J77" s="19">
        <v>91875.25</v>
      </c>
      <c r="K77" s="19">
        <v>797</v>
      </c>
      <c r="L77" s="19">
        <v>1525.78</v>
      </c>
      <c r="M77" s="19">
        <v>-728.78</v>
      </c>
      <c r="N77" s="20">
        <v>-0.47764422131631035</v>
      </c>
      <c r="O77" s="19">
        <v>22129.39</v>
      </c>
      <c r="P77" s="21"/>
    </row>
    <row r="78" spans="1:16" ht="27.75">
      <c r="A78" s="17">
        <v>46</v>
      </c>
      <c r="B78" s="18">
        <v>5311</v>
      </c>
      <c r="C78" s="17">
        <v>337</v>
      </c>
      <c r="D78" s="17" t="s">
        <v>77</v>
      </c>
      <c r="E78" s="17"/>
      <c r="F78" s="19">
        <v>572</v>
      </c>
      <c r="G78" s="19">
        <v>950.33</v>
      </c>
      <c r="H78" s="19">
        <v>-378.33000000000004</v>
      </c>
      <c r="I78" s="20">
        <v>-0.3981038165689813</v>
      </c>
      <c r="J78" s="19">
        <v>13698.61</v>
      </c>
      <c r="K78" s="19">
        <v>141</v>
      </c>
      <c r="L78" s="19">
        <v>258.6</v>
      </c>
      <c r="M78" s="19">
        <v>-117.60000000000002</v>
      </c>
      <c r="N78" s="20">
        <v>-0.45475638051044087</v>
      </c>
      <c r="O78" s="19">
        <v>3750.6</v>
      </c>
      <c r="P78" s="21"/>
    </row>
    <row r="79" spans="1:16" ht="13.5">
      <c r="A79" s="17">
        <v>117</v>
      </c>
      <c r="B79" s="18">
        <v>1157</v>
      </c>
      <c r="C79" s="17">
        <v>777</v>
      </c>
      <c r="D79" s="17" t="s">
        <v>148</v>
      </c>
      <c r="E79" s="17"/>
      <c r="F79" s="19">
        <v>7089</v>
      </c>
      <c r="G79" s="19">
        <v>11899.57</v>
      </c>
      <c r="H79" s="19">
        <v>-4810.57</v>
      </c>
      <c r="I79" s="20">
        <v>-0.40426418769753864</v>
      </c>
      <c r="J79" s="19">
        <v>171526.28</v>
      </c>
      <c r="K79" s="19">
        <v>1701</v>
      </c>
      <c r="L79" s="19">
        <v>2580.3</v>
      </c>
      <c r="M79" s="19">
        <v>-879.3000000000002</v>
      </c>
      <c r="N79" s="20">
        <v>-0.3407743285664458</v>
      </c>
      <c r="O79" s="19">
        <v>37423.8</v>
      </c>
      <c r="P79" s="21"/>
    </row>
    <row r="80" spans="1:16" ht="13.5">
      <c r="A80" s="17">
        <v>33</v>
      </c>
      <c r="B80" s="18">
        <v>5111</v>
      </c>
      <c r="C80" s="17">
        <v>264</v>
      </c>
      <c r="D80" s="17" t="s">
        <v>64</v>
      </c>
      <c r="E80" s="17"/>
      <c r="F80" s="19">
        <v>3898</v>
      </c>
      <c r="G80" s="19">
        <v>6546.17</v>
      </c>
      <c r="H80" s="19">
        <v>-2648.17</v>
      </c>
      <c r="I80" s="20">
        <v>-0.40453730960240875</v>
      </c>
      <c r="J80" s="19">
        <v>94359.8</v>
      </c>
      <c r="K80" s="19">
        <v>1056</v>
      </c>
      <c r="L80" s="19">
        <v>1746.16</v>
      </c>
      <c r="M80" s="19">
        <v>-690.1600000000001</v>
      </c>
      <c r="N80" s="20">
        <v>-0.3952444220460897</v>
      </c>
      <c r="O80" s="19">
        <v>25325.73</v>
      </c>
      <c r="P80" s="21"/>
    </row>
    <row r="81" spans="1:16" ht="27.75">
      <c r="A81" s="17">
        <v>106</v>
      </c>
      <c r="B81" s="18">
        <v>7161</v>
      </c>
      <c r="C81" s="17">
        <v>707</v>
      </c>
      <c r="D81" s="17" t="s">
        <v>137</v>
      </c>
      <c r="E81" s="17"/>
      <c r="F81" s="19">
        <v>944</v>
      </c>
      <c r="G81" s="19">
        <v>1591.05</v>
      </c>
      <c r="H81" s="19">
        <v>-647.05</v>
      </c>
      <c r="I81" s="20">
        <v>-0.4066811225291474</v>
      </c>
      <c r="J81" s="19">
        <v>22934.23</v>
      </c>
      <c r="K81" s="19">
        <v>82</v>
      </c>
      <c r="L81" s="19">
        <v>370.21</v>
      </c>
      <c r="M81" s="19">
        <v>-288.21</v>
      </c>
      <c r="N81" s="20">
        <v>-0.7785040922719537</v>
      </c>
      <c r="O81" s="19">
        <v>5369.43</v>
      </c>
      <c r="P81" s="21"/>
    </row>
    <row r="82" spans="1:16" ht="13.5">
      <c r="A82" s="17">
        <v>8</v>
      </c>
      <c r="B82" s="18">
        <v>1113</v>
      </c>
      <c r="C82" s="17">
        <v>41</v>
      </c>
      <c r="D82" s="17" t="s">
        <v>39</v>
      </c>
      <c r="E82" s="17"/>
      <c r="F82" s="19">
        <v>8763</v>
      </c>
      <c r="G82" s="19">
        <v>14809.12</v>
      </c>
      <c r="H82" s="19">
        <v>-6046.120000000001</v>
      </c>
      <c r="I82" s="20">
        <v>-0.4082700390029928</v>
      </c>
      <c r="J82" s="19">
        <v>213466.06</v>
      </c>
      <c r="K82" s="19">
        <v>1299</v>
      </c>
      <c r="L82" s="19">
        <v>2699.7</v>
      </c>
      <c r="M82" s="19">
        <v>-1400.6999999999998</v>
      </c>
      <c r="N82" s="20">
        <v>-0.518835426158462</v>
      </c>
      <c r="O82" s="19">
        <v>39155.51</v>
      </c>
      <c r="P82" s="21"/>
    </row>
    <row r="83" spans="1:16" ht="27.75">
      <c r="A83" s="17">
        <v>130</v>
      </c>
      <c r="B83" s="18">
        <v>1552</v>
      </c>
      <c r="C83" s="17">
        <v>893</v>
      </c>
      <c r="D83" s="17" t="s">
        <v>161</v>
      </c>
      <c r="E83" s="17"/>
      <c r="F83" s="19">
        <v>3426</v>
      </c>
      <c r="G83" s="19">
        <v>5829.43</v>
      </c>
      <c r="H83" s="19">
        <v>-2403.4300000000003</v>
      </c>
      <c r="I83" s="20">
        <v>-0.41229245397920555</v>
      </c>
      <c r="J83" s="19">
        <v>84028.38</v>
      </c>
      <c r="K83" s="19">
        <v>1056</v>
      </c>
      <c r="L83" s="19">
        <v>1587.35</v>
      </c>
      <c r="M83" s="19">
        <v>-531.3499999999999</v>
      </c>
      <c r="N83" s="20">
        <v>-0.3347402904211421</v>
      </c>
      <c r="O83" s="19">
        <v>23022.33</v>
      </c>
      <c r="P83" s="21"/>
    </row>
    <row r="84" spans="1:16" ht="13.5">
      <c r="A84" s="17">
        <v>75</v>
      </c>
      <c r="B84" s="18">
        <v>1305</v>
      </c>
      <c r="C84" s="17">
        <v>489</v>
      </c>
      <c r="D84" s="17" t="s">
        <v>106</v>
      </c>
      <c r="E84" s="17"/>
      <c r="F84" s="19">
        <v>200</v>
      </c>
      <c r="G84" s="19">
        <v>340.34</v>
      </c>
      <c r="H84" s="19">
        <v>-140.33999999999997</v>
      </c>
      <c r="I84" s="20">
        <v>-0.4123523535288241</v>
      </c>
      <c r="J84" s="19">
        <v>4905.82</v>
      </c>
      <c r="K84" s="19">
        <v>22</v>
      </c>
      <c r="L84" s="19">
        <v>52.96</v>
      </c>
      <c r="M84" s="19">
        <v>-30.96</v>
      </c>
      <c r="N84" s="20">
        <v>-0.5845921450151057</v>
      </c>
      <c r="O84" s="19">
        <v>768.08</v>
      </c>
      <c r="P84" s="21"/>
    </row>
    <row r="85" spans="1:16" ht="27.75">
      <c r="A85" s="17">
        <v>103</v>
      </c>
      <c r="B85" s="18">
        <v>1133</v>
      </c>
      <c r="C85" s="17">
        <v>697</v>
      </c>
      <c r="D85" s="17" t="s">
        <v>134</v>
      </c>
      <c r="E85" s="17"/>
      <c r="F85" s="19">
        <v>8897</v>
      </c>
      <c r="G85" s="19">
        <v>15165.46</v>
      </c>
      <c r="H85" s="19">
        <v>-6268.459999999999</v>
      </c>
      <c r="I85" s="20">
        <v>-0.41333794029327164</v>
      </c>
      <c r="J85" s="19">
        <v>218602.55</v>
      </c>
      <c r="K85" s="19">
        <v>2337</v>
      </c>
      <c r="L85" s="19">
        <v>2683.12</v>
      </c>
      <c r="M85" s="19">
        <v>-346.1199999999999</v>
      </c>
      <c r="N85" s="20">
        <v>-0.128999075702913</v>
      </c>
      <c r="O85" s="19">
        <v>38915.08</v>
      </c>
      <c r="P85" s="21"/>
    </row>
    <row r="86" spans="1:16" ht="13.5">
      <c r="A86" s="17">
        <v>62</v>
      </c>
      <c r="B86" s="18">
        <v>1130</v>
      </c>
      <c r="C86" s="17">
        <v>423</v>
      </c>
      <c r="D86" s="17" t="s">
        <v>93</v>
      </c>
      <c r="E86" s="17"/>
      <c r="F86" s="19">
        <v>5935</v>
      </c>
      <c r="G86" s="19">
        <v>10266.72</v>
      </c>
      <c r="H86" s="19">
        <v>-4331.719999999999</v>
      </c>
      <c r="I86" s="20">
        <v>-0.4219185874359094</v>
      </c>
      <c r="J86" s="19">
        <v>147989.59</v>
      </c>
      <c r="K86" s="19">
        <v>1465</v>
      </c>
      <c r="L86" s="19">
        <v>2421.99</v>
      </c>
      <c r="M86" s="19">
        <v>-956.9899999999998</v>
      </c>
      <c r="N86" s="20">
        <v>-0.3951254959764491</v>
      </c>
      <c r="O86" s="19">
        <v>35127.72</v>
      </c>
      <c r="P86" s="21"/>
    </row>
    <row r="87" spans="1:16" ht="13.5">
      <c r="A87" s="17">
        <v>101</v>
      </c>
      <c r="B87" s="18">
        <v>5231</v>
      </c>
      <c r="C87" s="17">
        <v>687</v>
      </c>
      <c r="D87" s="17" t="s">
        <v>132</v>
      </c>
      <c r="E87" s="17"/>
      <c r="F87" s="19">
        <v>1745</v>
      </c>
      <c r="G87" s="19">
        <v>3027.16</v>
      </c>
      <c r="H87" s="19">
        <v>-1282.1599999999999</v>
      </c>
      <c r="I87" s="20">
        <v>-0.42355210824667344</v>
      </c>
      <c r="J87" s="19">
        <v>43635.01</v>
      </c>
      <c r="K87" s="19">
        <v>780</v>
      </c>
      <c r="L87" s="19">
        <v>928.92</v>
      </c>
      <c r="M87" s="19">
        <v>-148.91999999999996</v>
      </c>
      <c r="N87" s="20">
        <v>-0.16031520475390773</v>
      </c>
      <c r="O87" s="19">
        <v>13472.72</v>
      </c>
      <c r="P87" s="21"/>
    </row>
    <row r="88" spans="1:16" ht="13.5">
      <c r="A88" s="17">
        <v>79</v>
      </c>
      <c r="B88" s="18">
        <v>2632</v>
      </c>
      <c r="C88" s="17">
        <v>525</v>
      </c>
      <c r="D88" s="17" t="s">
        <v>110</v>
      </c>
      <c r="E88" s="17"/>
      <c r="F88" s="19">
        <v>2906</v>
      </c>
      <c r="G88" s="19">
        <v>5049.71</v>
      </c>
      <c r="H88" s="19">
        <v>-2143.71</v>
      </c>
      <c r="I88" s="20">
        <v>-0.42452140816007256</v>
      </c>
      <c r="J88" s="19">
        <v>72788.98</v>
      </c>
      <c r="K88" s="19">
        <v>975</v>
      </c>
      <c r="L88" s="19">
        <v>1317.55</v>
      </c>
      <c r="M88" s="19">
        <v>-342.54999999999995</v>
      </c>
      <c r="N88" s="20">
        <v>-0.259990133201776</v>
      </c>
      <c r="O88" s="19">
        <v>19109.24</v>
      </c>
      <c r="P88" s="21"/>
    </row>
    <row r="89" spans="1:16" ht="13.5">
      <c r="A89" s="17">
        <v>40</v>
      </c>
      <c r="B89" s="18">
        <v>6211</v>
      </c>
      <c r="C89" s="17">
        <v>319</v>
      </c>
      <c r="D89" s="17" t="s">
        <v>71</v>
      </c>
      <c r="E89" s="17"/>
      <c r="F89" s="19">
        <v>1419</v>
      </c>
      <c r="G89" s="19">
        <v>2473.4</v>
      </c>
      <c r="H89" s="19">
        <v>-1054.4</v>
      </c>
      <c r="I89" s="20">
        <v>-0.42629578717554784</v>
      </c>
      <c r="J89" s="19">
        <v>35652.88</v>
      </c>
      <c r="K89" s="19">
        <v>401</v>
      </c>
      <c r="L89" s="19">
        <v>657.54</v>
      </c>
      <c r="M89" s="19">
        <v>-256.53999999999996</v>
      </c>
      <c r="N89" s="20">
        <v>-0.3901511695106001</v>
      </c>
      <c r="O89" s="19">
        <v>9536.69</v>
      </c>
      <c r="P89" s="21"/>
    </row>
    <row r="90" spans="1:16" ht="27.75">
      <c r="A90" s="17">
        <v>12</v>
      </c>
      <c r="B90" s="18">
        <v>1118</v>
      </c>
      <c r="C90" s="17">
        <v>65</v>
      </c>
      <c r="D90" s="17" t="s">
        <v>43</v>
      </c>
      <c r="E90" s="17"/>
      <c r="F90" s="19">
        <v>335717</v>
      </c>
      <c r="G90" s="19">
        <v>585782.36</v>
      </c>
      <c r="H90" s="19">
        <v>-250065.36</v>
      </c>
      <c r="I90" s="20">
        <v>-0.42689124336212514</v>
      </c>
      <c r="J90" s="19">
        <v>8443759.06</v>
      </c>
      <c r="K90" s="19">
        <v>221457</v>
      </c>
      <c r="L90" s="19">
        <v>230477.29</v>
      </c>
      <c r="M90" s="19">
        <v>-9020.290000000008</v>
      </c>
      <c r="N90" s="20">
        <v>-0.03913743518938464</v>
      </c>
      <c r="O90" s="19">
        <v>3342759.29</v>
      </c>
      <c r="P90" s="21"/>
    </row>
    <row r="91" spans="1:16" ht="42">
      <c r="A91" s="17">
        <v>85</v>
      </c>
      <c r="B91" s="18">
        <v>9421</v>
      </c>
      <c r="C91" s="17">
        <v>546</v>
      </c>
      <c r="D91" s="17" t="s">
        <v>116</v>
      </c>
      <c r="E91" s="17"/>
      <c r="F91" s="19">
        <v>1112</v>
      </c>
      <c r="G91" s="19">
        <v>1948.61</v>
      </c>
      <c r="H91" s="19">
        <v>-836.6099999999999</v>
      </c>
      <c r="I91" s="20">
        <v>-0.4293368093153581</v>
      </c>
      <c r="J91" s="19">
        <v>28088.24</v>
      </c>
      <c r="K91" s="19">
        <v>209</v>
      </c>
      <c r="L91" s="19">
        <v>486.19</v>
      </c>
      <c r="M91" s="19">
        <v>-277.19</v>
      </c>
      <c r="N91" s="20">
        <v>-0.5701269051193978</v>
      </c>
      <c r="O91" s="19">
        <v>7051.56</v>
      </c>
      <c r="P91" s="21"/>
    </row>
    <row r="92" spans="1:16" ht="27.75">
      <c r="A92" s="17">
        <v>102</v>
      </c>
      <c r="B92" s="18">
        <v>1312</v>
      </c>
      <c r="C92" s="17">
        <v>689</v>
      </c>
      <c r="D92" s="17" t="s">
        <v>133</v>
      </c>
      <c r="E92" s="17"/>
      <c r="F92" s="19">
        <v>7525</v>
      </c>
      <c r="G92" s="19">
        <v>13191.67</v>
      </c>
      <c r="H92" s="19">
        <v>-5666.67</v>
      </c>
      <c r="I92" s="20">
        <v>-0.4295642629022709</v>
      </c>
      <c r="J92" s="19">
        <v>190151.25</v>
      </c>
      <c r="K92" s="19">
        <v>2412</v>
      </c>
      <c r="L92" s="19">
        <v>3592.31</v>
      </c>
      <c r="M92" s="19">
        <v>-1180.31</v>
      </c>
      <c r="N92" s="20">
        <v>-0.32856574182072257</v>
      </c>
      <c r="O92" s="19">
        <v>52101.52</v>
      </c>
      <c r="P92" s="21"/>
    </row>
    <row r="93" spans="1:16" ht="13.5">
      <c r="A93" s="17">
        <v>124</v>
      </c>
      <c r="B93" s="18">
        <v>3332</v>
      </c>
      <c r="C93" s="17">
        <v>846</v>
      </c>
      <c r="D93" s="17" t="s">
        <v>155</v>
      </c>
      <c r="E93" s="17"/>
      <c r="F93" s="19">
        <v>383</v>
      </c>
      <c r="G93" s="19">
        <v>672.24</v>
      </c>
      <c r="H93" s="19">
        <v>-289.24</v>
      </c>
      <c r="I93" s="20">
        <v>-0.4302630013090563</v>
      </c>
      <c r="J93" s="19">
        <v>9690.03</v>
      </c>
      <c r="K93" s="19">
        <v>27</v>
      </c>
      <c r="L93" s="19">
        <v>160.96</v>
      </c>
      <c r="M93" s="19">
        <v>-133.96</v>
      </c>
      <c r="N93" s="20">
        <v>-0.8322564612326043</v>
      </c>
      <c r="O93" s="19">
        <v>2334.55</v>
      </c>
      <c r="P93" s="21"/>
    </row>
    <row r="94" spans="1:16" ht="27.75">
      <c r="A94" s="17">
        <v>77</v>
      </c>
      <c r="B94" s="18">
        <v>7531</v>
      </c>
      <c r="C94" s="17">
        <v>497</v>
      </c>
      <c r="D94" s="17" t="s">
        <v>108</v>
      </c>
      <c r="E94" s="17"/>
      <c r="F94" s="19">
        <v>1927</v>
      </c>
      <c r="G94" s="19">
        <v>3385.94</v>
      </c>
      <c r="H94" s="19">
        <v>-1458.94</v>
      </c>
      <c r="I94" s="20">
        <v>-0.43088182306833556</v>
      </c>
      <c r="J94" s="19">
        <v>48806.58</v>
      </c>
      <c r="K94" s="19">
        <v>250</v>
      </c>
      <c r="L94" s="19">
        <v>862.54</v>
      </c>
      <c r="M94" s="19">
        <v>-612.54</v>
      </c>
      <c r="N94" s="20">
        <v>-0.7101583694669232</v>
      </c>
      <c r="O94" s="19">
        <v>12510.03</v>
      </c>
      <c r="P94" s="21"/>
    </row>
    <row r="95" spans="1:16" ht="13.5">
      <c r="A95" s="17">
        <v>3</v>
      </c>
      <c r="B95" s="18">
        <v>1125</v>
      </c>
      <c r="C95" s="17">
        <v>5</v>
      </c>
      <c r="D95" s="17" t="s">
        <v>33</v>
      </c>
      <c r="E95" s="17"/>
      <c r="F95" s="19">
        <f>198786-178674</f>
        <v>20112</v>
      </c>
      <c r="G95" s="19">
        <v>35501.9</v>
      </c>
      <c r="H95" s="19">
        <f>F95-G95</f>
        <v>-15389.900000000001</v>
      </c>
      <c r="I95" s="20">
        <f>(F95-G95)/G95</f>
        <v>-0.4334951087124915</v>
      </c>
      <c r="J95" s="19">
        <v>511742.1</v>
      </c>
      <c r="K95" s="19">
        <v>0</v>
      </c>
      <c r="L95" s="19">
        <v>0</v>
      </c>
      <c r="M95" s="19">
        <v>0</v>
      </c>
      <c r="N95" s="20" t="s">
        <v>34</v>
      </c>
      <c r="O95" s="19">
        <v>0</v>
      </c>
      <c r="P95" s="21"/>
    </row>
    <row r="96" spans="1:16" ht="13.5">
      <c r="A96" s="17">
        <v>30</v>
      </c>
      <c r="B96" s="18">
        <v>1139</v>
      </c>
      <c r="C96" s="17">
        <v>238</v>
      </c>
      <c r="D96" s="17" t="s">
        <v>61</v>
      </c>
      <c r="E96" s="17"/>
      <c r="F96" s="19">
        <v>12434</v>
      </c>
      <c r="G96" s="19">
        <v>22256.22</v>
      </c>
      <c r="H96" s="19">
        <v>-9822.220000000001</v>
      </c>
      <c r="I96" s="20">
        <v>-0.44132471731497985</v>
      </c>
      <c r="J96" s="19">
        <v>320812.23</v>
      </c>
      <c r="K96" s="19">
        <v>3280</v>
      </c>
      <c r="L96" s="19">
        <v>3951.89</v>
      </c>
      <c r="M96" s="19">
        <v>-671.8899999999999</v>
      </c>
      <c r="N96" s="20">
        <v>-0.17001738408710765</v>
      </c>
      <c r="O96" s="19">
        <v>57316.83</v>
      </c>
      <c r="P96" s="21"/>
    </row>
    <row r="97" spans="1:16" ht="13.5">
      <c r="A97" s="17">
        <v>37</v>
      </c>
      <c r="B97" s="18">
        <v>4531</v>
      </c>
      <c r="C97" s="17">
        <v>293</v>
      </c>
      <c r="D97" s="17" t="s">
        <v>68</v>
      </c>
      <c r="E97" s="17"/>
      <c r="F97" s="19">
        <v>2310</v>
      </c>
      <c r="G97" s="19">
        <v>4156.08</v>
      </c>
      <c r="H97" s="19">
        <v>-1846.08</v>
      </c>
      <c r="I97" s="20">
        <v>-0.44418779234278455</v>
      </c>
      <c r="J97" s="19">
        <v>59907.8</v>
      </c>
      <c r="K97" s="19">
        <v>922</v>
      </c>
      <c r="L97" s="19">
        <v>1389.93</v>
      </c>
      <c r="M97" s="19">
        <v>-467.93000000000006</v>
      </c>
      <c r="N97" s="20">
        <v>-0.336657241731598</v>
      </c>
      <c r="O97" s="19">
        <v>20159.08</v>
      </c>
      <c r="P97" s="21"/>
    </row>
    <row r="98" spans="1:16" ht="13.5">
      <c r="A98" s="17">
        <v>24</v>
      </c>
      <c r="B98" s="18">
        <v>6111</v>
      </c>
      <c r="C98" s="17">
        <v>180</v>
      </c>
      <c r="D98" s="17" t="s">
        <v>55</v>
      </c>
      <c r="E98" s="17"/>
      <c r="F98" s="19">
        <v>2167</v>
      </c>
      <c r="G98" s="19">
        <v>3912.89</v>
      </c>
      <c r="H98" s="19">
        <v>-1745.8899999999999</v>
      </c>
      <c r="I98" s="20">
        <v>-0.44618938942827424</v>
      </c>
      <c r="J98" s="19">
        <v>56402.35</v>
      </c>
      <c r="K98" s="19">
        <v>690</v>
      </c>
      <c r="L98" s="19">
        <v>1047.24</v>
      </c>
      <c r="M98" s="19">
        <v>-357.24</v>
      </c>
      <c r="N98" s="20">
        <v>-0.34112524349719264</v>
      </c>
      <c r="O98" s="19">
        <v>15188.83</v>
      </c>
      <c r="P98" s="21"/>
    </row>
    <row r="99" spans="1:16" ht="42">
      <c r="A99" s="17">
        <v>49</v>
      </c>
      <c r="B99" s="18">
        <v>4215</v>
      </c>
      <c r="C99" s="17">
        <v>353</v>
      </c>
      <c r="D99" s="17" t="s">
        <v>80</v>
      </c>
      <c r="E99" s="17"/>
      <c r="F99" s="19">
        <v>5255</v>
      </c>
      <c r="G99" s="19">
        <v>9602.91</v>
      </c>
      <c r="H99" s="19">
        <v>-4347.91</v>
      </c>
      <c r="I99" s="20">
        <v>-0.4527700457465497</v>
      </c>
      <c r="J99" s="19">
        <v>138421.14</v>
      </c>
      <c r="K99" s="19">
        <v>1460</v>
      </c>
      <c r="L99" s="19">
        <v>2410.67</v>
      </c>
      <c r="M99" s="19">
        <v>-950.6700000000001</v>
      </c>
      <c r="N99" s="20">
        <v>-0.3943592445253809</v>
      </c>
      <c r="O99" s="19">
        <v>34963.45</v>
      </c>
      <c r="P99" s="21"/>
    </row>
    <row r="100" spans="1:16" ht="27.75">
      <c r="A100" s="17">
        <v>120</v>
      </c>
      <c r="B100" s="18">
        <v>7542</v>
      </c>
      <c r="C100" s="17">
        <v>816</v>
      </c>
      <c r="D100" s="17" t="s">
        <v>151</v>
      </c>
      <c r="E100" s="17"/>
      <c r="F100" s="19">
        <v>7691</v>
      </c>
      <c r="G100" s="19">
        <v>14092.99</v>
      </c>
      <c r="H100" s="19">
        <v>-6401.99</v>
      </c>
      <c r="I100" s="20">
        <v>-0.45426768911352383</v>
      </c>
      <c r="J100" s="19">
        <v>203143.38</v>
      </c>
      <c r="K100" s="19">
        <v>1839</v>
      </c>
      <c r="L100" s="19">
        <v>3599.58</v>
      </c>
      <c r="M100" s="19">
        <v>-1760.58</v>
      </c>
      <c r="N100" s="20">
        <v>-0.4891070624906239</v>
      </c>
      <c r="O100" s="19">
        <v>52207.06</v>
      </c>
      <c r="P100" s="21"/>
    </row>
    <row r="101" spans="1:16" ht="13.5">
      <c r="A101" s="17">
        <v>42</v>
      </c>
      <c r="B101" s="18">
        <v>2412</v>
      </c>
      <c r="C101" s="17">
        <v>323</v>
      </c>
      <c r="D101" s="17" t="s">
        <v>73</v>
      </c>
      <c r="E101" s="17"/>
      <c r="F101" s="19">
        <v>2240</v>
      </c>
      <c r="G101" s="19">
        <v>4114.29</v>
      </c>
      <c r="H101" s="19">
        <v>-1874.29</v>
      </c>
      <c r="I101" s="20">
        <v>-0.45555612268459444</v>
      </c>
      <c r="J101" s="19">
        <v>59305.37</v>
      </c>
      <c r="K101" s="19">
        <v>573</v>
      </c>
      <c r="L101" s="19">
        <v>952.9</v>
      </c>
      <c r="M101" s="19">
        <v>-379.9</v>
      </c>
      <c r="N101" s="20">
        <v>-0.39867772064224993</v>
      </c>
      <c r="O101" s="19">
        <v>13820.52</v>
      </c>
      <c r="P101" s="21"/>
    </row>
    <row r="102" spans="1:16" ht="13.5">
      <c r="A102" s="17">
        <v>133</v>
      </c>
      <c r="B102" s="18">
        <v>1832</v>
      </c>
      <c r="C102" s="17">
        <v>921</v>
      </c>
      <c r="D102" s="17" t="s">
        <v>164</v>
      </c>
      <c r="E102" s="17"/>
      <c r="F102" s="19">
        <v>4829</v>
      </c>
      <c r="G102" s="19">
        <v>8901.9</v>
      </c>
      <c r="H102" s="19">
        <v>-4072.8999999999996</v>
      </c>
      <c r="I102" s="20">
        <v>-0.4575315382109437</v>
      </c>
      <c r="J102" s="19">
        <v>128316.48</v>
      </c>
      <c r="K102" s="19">
        <v>1323</v>
      </c>
      <c r="L102" s="19">
        <v>2300.32</v>
      </c>
      <c r="M102" s="19">
        <v>-977.3200000000002</v>
      </c>
      <c r="N102" s="20">
        <v>-0.42486262780830497</v>
      </c>
      <c r="O102" s="19">
        <v>33363</v>
      </c>
      <c r="P102" s="21"/>
    </row>
    <row r="103" spans="1:16" ht="27.75">
      <c r="A103" s="17">
        <v>10</v>
      </c>
      <c r="B103" s="18">
        <v>1117</v>
      </c>
      <c r="C103" s="17">
        <v>49</v>
      </c>
      <c r="D103" s="17" t="s">
        <v>41</v>
      </c>
      <c r="E103" s="17"/>
      <c r="F103" s="19">
        <v>7138</v>
      </c>
      <c r="G103" s="19">
        <v>13222.52</v>
      </c>
      <c r="H103" s="19">
        <v>-6084.52</v>
      </c>
      <c r="I103" s="20">
        <v>-0.46016341816839756</v>
      </c>
      <c r="J103" s="19">
        <v>190596.01</v>
      </c>
      <c r="K103" s="19">
        <v>1734</v>
      </c>
      <c r="L103" s="19">
        <v>3443.11</v>
      </c>
      <c r="M103" s="19">
        <v>-1709.1100000000001</v>
      </c>
      <c r="N103" s="20">
        <v>-0.49638553517023853</v>
      </c>
      <c r="O103" s="19">
        <v>49937.59</v>
      </c>
      <c r="P103" s="21"/>
    </row>
    <row r="104" spans="1:16" ht="13.5">
      <c r="A104" s="17">
        <v>14</v>
      </c>
      <c r="B104" s="18">
        <v>1145</v>
      </c>
      <c r="C104" s="17">
        <v>139</v>
      </c>
      <c r="D104" s="17" t="s">
        <v>45</v>
      </c>
      <c r="E104" s="17"/>
      <c r="F104" s="19">
        <v>3512</v>
      </c>
      <c r="G104" s="19">
        <v>6508.23</v>
      </c>
      <c r="H104" s="19">
        <v>-2996.2299999999996</v>
      </c>
      <c r="I104" s="20">
        <v>-0.46037555525849577</v>
      </c>
      <c r="J104" s="19">
        <v>93812.9</v>
      </c>
      <c r="K104" s="19">
        <v>1440</v>
      </c>
      <c r="L104" s="19">
        <v>1682.45</v>
      </c>
      <c r="M104" s="19">
        <v>-242.45000000000005</v>
      </c>
      <c r="N104" s="20">
        <v>-0.14410532259502515</v>
      </c>
      <c r="O104" s="19">
        <v>24401.64</v>
      </c>
      <c r="P104" s="21"/>
    </row>
    <row r="105" spans="1:16" ht="13.5">
      <c r="A105" s="17">
        <v>99</v>
      </c>
      <c r="B105" s="18">
        <v>6411</v>
      </c>
      <c r="C105" s="17">
        <v>663</v>
      </c>
      <c r="D105" s="17" t="s">
        <v>130</v>
      </c>
      <c r="E105" s="17"/>
      <c r="F105" s="19">
        <v>1734</v>
      </c>
      <c r="G105" s="19">
        <v>3216</v>
      </c>
      <c r="H105" s="19">
        <v>-1482</v>
      </c>
      <c r="I105" s="20">
        <v>-0.4608208955223881</v>
      </c>
      <c r="J105" s="19">
        <v>46357.03</v>
      </c>
      <c r="K105" s="19">
        <v>525</v>
      </c>
      <c r="L105" s="19">
        <v>865.96</v>
      </c>
      <c r="M105" s="19">
        <v>-340.96000000000004</v>
      </c>
      <c r="N105" s="20">
        <v>-0.39373643124393737</v>
      </c>
      <c r="O105" s="19">
        <v>12559.58</v>
      </c>
      <c r="P105" s="21"/>
    </row>
    <row r="106" spans="1:16" ht="13.5">
      <c r="A106" s="17">
        <v>95</v>
      </c>
      <c r="B106" s="18">
        <v>1131</v>
      </c>
      <c r="C106" s="17">
        <v>643</v>
      </c>
      <c r="D106" s="17" t="s">
        <v>126</v>
      </c>
      <c r="E106" s="17"/>
      <c r="F106" s="19">
        <v>8346</v>
      </c>
      <c r="G106" s="19">
        <v>15537</v>
      </c>
      <c r="H106" s="19">
        <v>-7191</v>
      </c>
      <c r="I106" s="20">
        <v>-0.4628306622900174</v>
      </c>
      <c r="J106" s="19">
        <v>223958.06</v>
      </c>
      <c r="K106" s="19">
        <v>3609</v>
      </c>
      <c r="L106" s="19">
        <v>4173.67</v>
      </c>
      <c r="M106" s="19">
        <v>-564.6700000000001</v>
      </c>
      <c r="N106" s="20">
        <v>-0.1352933988552042</v>
      </c>
      <c r="O106" s="19">
        <v>60533.37</v>
      </c>
      <c r="P106" s="21"/>
    </row>
    <row r="107" spans="1:16" ht="13.5">
      <c r="A107" s="17">
        <v>2</v>
      </c>
      <c r="B107" s="18">
        <v>1136</v>
      </c>
      <c r="C107" s="17">
        <v>3</v>
      </c>
      <c r="D107" s="17" t="s">
        <v>32</v>
      </c>
      <c r="E107" s="17"/>
      <c r="F107" s="19">
        <v>5575</v>
      </c>
      <c r="G107" s="19">
        <v>10398.03</v>
      </c>
      <c r="H107" s="19">
        <v>-4823.030000000001</v>
      </c>
      <c r="I107" s="20">
        <v>-0.4638407467568376</v>
      </c>
      <c r="J107" s="19">
        <v>149882.44</v>
      </c>
      <c r="K107" s="19">
        <v>1692</v>
      </c>
      <c r="L107" s="19">
        <v>2873.01</v>
      </c>
      <c r="M107" s="19">
        <v>-1181.0100000000002</v>
      </c>
      <c r="N107" s="20">
        <v>-0.4110706193156307</v>
      </c>
      <c r="O107" s="19">
        <v>41669.09</v>
      </c>
      <c r="P107" s="21"/>
    </row>
    <row r="108" spans="1:16" ht="13.5">
      <c r="A108" s="17">
        <v>137</v>
      </c>
      <c r="B108" s="18">
        <v>1732</v>
      </c>
      <c r="C108" s="17">
        <v>949</v>
      </c>
      <c r="D108" s="17" t="s">
        <v>168</v>
      </c>
      <c r="E108" s="17"/>
      <c r="F108" s="19">
        <v>6640</v>
      </c>
      <c r="G108" s="19">
        <v>12510.58</v>
      </c>
      <c r="H108" s="19">
        <v>-5870.58</v>
      </c>
      <c r="I108" s="20">
        <v>-0.46924922745388303</v>
      </c>
      <c r="J108" s="19">
        <v>180333.67</v>
      </c>
      <c r="K108" s="19">
        <v>1989</v>
      </c>
      <c r="L108" s="19">
        <v>3612.68</v>
      </c>
      <c r="M108" s="19">
        <v>-1623.6799999999998</v>
      </c>
      <c r="N108" s="20">
        <v>-0.44943919749327366</v>
      </c>
      <c r="O108" s="19">
        <v>52397.03</v>
      </c>
      <c r="P108" s="21"/>
    </row>
    <row r="109" spans="1:16" ht="27.75">
      <c r="A109" s="17">
        <v>15</v>
      </c>
      <c r="B109" s="18">
        <v>1137</v>
      </c>
      <c r="C109" s="17">
        <v>142</v>
      </c>
      <c r="D109" s="17" t="s">
        <v>46</v>
      </c>
      <c r="E109" s="17"/>
      <c r="F109" s="19">
        <v>5246</v>
      </c>
      <c r="G109" s="19">
        <v>9912.33</v>
      </c>
      <c r="H109" s="19">
        <v>-4666.33</v>
      </c>
      <c r="I109" s="20">
        <v>-0.47076015427250706</v>
      </c>
      <c r="J109" s="19">
        <v>142881.3</v>
      </c>
      <c r="K109" s="19">
        <v>1605</v>
      </c>
      <c r="L109" s="19">
        <v>2253.68</v>
      </c>
      <c r="M109" s="19">
        <v>-648.6799999999998</v>
      </c>
      <c r="N109" s="20">
        <v>-0.28783145788221925</v>
      </c>
      <c r="O109" s="19">
        <v>32686.63</v>
      </c>
      <c r="P109" s="21"/>
    </row>
    <row r="110" spans="1:16" ht="13.5">
      <c r="A110" s="17">
        <v>131</v>
      </c>
      <c r="B110" s="18">
        <v>1310</v>
      </c>
      <c r="C110" s="17">
        <v>895</v>
      </c>
      <c r="D110" s="17" t="s">
        <v>162</v>
      </c>
      <c r="E110" s="17"/>
      <c r="F110" s="19">
        <v>383</v>
      </c>
      <c r="G110" s="19">
        <v>732.26</v>
      </c>
      <c r="H110" s="19">
        <v>-349.26</v>
      </c>
      <c r="I110" s="20">
        <v>-0.47696173490290333</v>
      </c>
      <c r="J110" s="19">
        <v>10555.19</v>
      </c>
      <c r="K110" s="19">
        <v>53</v>
      </c>
      <c r="L110" s="19">
        <v>140.78</v>
      </c>
      <c r="M110" s="19">
        <v>-87.78</v>
      </c>
      <c r="N110" s="20">
        <v>-0.6235260690438983</v>
      </c>
      <c r="O110" s="19">
        <v>2041.83</v>
      </c>
      <c r="P110" s="21"/>
    </row>
    <row r="111" spans="1:16" ht="27.75">
      <c r="A111" s="17">
        <v>43</v>
      </c>
      <c r="B111" s="18">
        <v>4112</v>
      </c>
      <c r="C111" s="17">
        <v>327</v>
      </c>
      <c r="D111" s="17" t="s">
        <v>74</v>
      </c>
      <c r="E111" s="17"/>
      <c r="F111" s="19">
        <v>4255</v>
      </c>
      <c r="G111" s="19">
        <v>8258.35</v>
      </c>
      <c r="H111" s="19">
        <v>-4003.3500000000004</v>
      </c>
      <c r="I111" s="20">
        <v>-0.4847639056227939</v>
      </c>
      <c r="J111" s="19">
        <v>119040.01</v>
      </c>
      <c r="K111" s="19">
        <v>1297</v>
      </c>
      <c r="L111" s="19">
        <v>2188.89</v>
      </c>
      <c r="M111" s="19">
        <v>-891.8899999999999</v>
      </c>
      <c r="N111" s="20">
        <v>-0.40746222971460416</v>
      </c>
      <c r="O111" s="19">
        <v>31746.91</v>
      </c>
      <c r="P111" s="21"/>
    </row>
    <row r="112" spans="1:16" ht="13.5">
      <c r="A112" s="17">
        <v>129</v>
      </c>
      <c r="B112" s="18">
        <v>3412</v>
      </c>
      <c r="C112" s="17">
        <v>886</v>
      </c>
      <c r="D112" s="17" t="s">
        <v>160</v>
      </c>
      <c r="E112" s="17"/>
      <c r="F112" s="19">
        <v>3607</v>
      </c>
      <c r="G112" s="19">
        <v>7026.88</v>
      </c>
      <c r="H112" s="19">
        <v>-3419.88</v>
      </c>
      <c r="I112" s="20">
        <v>-0.4866854137255795</v>
      </c>
      <c r="J112" s="19">
        <v>101288.98</v>
      </c>
      <c r="K112" s="19">
        <v>1199</v>
      </c>
      <c r="L112" s="19">
        <v>1847.28</v>
      </c>
      <c r="M112" s="19">
        <v>-648.28</v>
      </c>
      <c r="N112" s="20">
        <v>-0.350937594733879</v>
      </c>
      <c r="O112" s="19">
        <v>26792.23</v>
      </c>
      <c r="P112" s="21"/>
    </row>
    <row r="113" spans="1:16" ht="13.5">
      <c r="A113" s="17">
        <v>104</v>
      </c>
      <c r="B113" s="18">
        <v>9221</v>
      </c>
      <c r="C113" s="17">
        <v>701</v>
      </c>
      <c r="D113" s="17" t="s">
        <v>135</v>
      </c>
      <c r="E113" s="17"/>
      <c r="F113" s="19">
        <v>107</v>
      </c>
      <c r="G113" s="19">
        <v>208.68</v>
      </c>
      <c r="H113" s="19">
        <v>-101.68</v>
      </c>
      <c r="I113" s="20">
        <v>-0.487253210657466</v>
      </c>
      <c r="J113" s="19">
        <v>3008.07</v>
      </c>
      <c r="K113" s="19">
        <v>14</v>
      </c>
      <c r="L113" s="19">
        <v>47.39</v>
      </c>
      <c r="M113" s="19">
        <v>-33.39</v>
      </c>
      <c r="N113" s="20">
        <v>-0.7045790251107829</v>
      </c>
      <c r="O113" s="19">
        <v>687.28</v>
      </c>
      <c r="P113" s="21"/>
    </row>
    <row r="114" spans="1:16" ht="13.5">
      <c r="A114" s="17">
        <v>134</v>
      </c>
      <c r="B114" s="18">
        <v>4812</v>
      </c>
      <c r="C114" s="17">
        <v>933</v>
      </c>
      <c r="D114" s="17" t="s">
        <v>165</v>
      </c>
      <c r="E114" s="17"/>
      <c r="F114" s="19">
        <v>1491</v>
      </c>
      <c r="G114" s="19">
        <v>2923.39</v>
      </c>
      <c r="H114" s="19">
        <v>-1432.3899999999999</v>
      </c>
      <c r="I114" s="20">
        <v>-0.48997567892070504</v>
      </c>
      <c r="J114" s="19">
        <v>42139.24</v>
      </c>
      <c r="K114" s="19">
        <v>492</v>
      </c>
      <c r="L114" s="19">
        <v>772.38</v>
      </c>
      <c r="M114" s="19">
        <v>-280.38</v>
      </c>
      <c r="N114" s="20">
        <v>-0.3630078458789715</v>
      </c>
      <c r="O114" s="19">
        <v>11202.31</v>
      </c>
      <c r="P114" s="21"/>
    </row>
    <row r="115" spans="1:16" ht="13.5">
      <c r="A115" s="17">
        <v>48</v>
      </c>
      <c r="B115" s="18">
        <v>4214</v>
      </c>
      <c r="C115" s="17">
        <v>351</v>
      </c>
      <c r="D115" s="17" t="s">
        <v>79</v>
      </c>
      <c r="E115" s="17"/>
      <c r="F115" s="19">
        <v>6797</v>
      </c>
      <c r="G115" s="19">
        <v>13357.21</v>
      </c>
      <c r="H115" s="19">
        <v>-6560.209999999999</v>
      </c>
      <c r="I115" s="20">
        <v>-0.491136247764316</v>
      </c>
      <c r="J115" s="19">
        <v>192537.53</v>
      </c>
      <c r="K115" s="19">
        <v>2106</v>
      </c>
      <c r="L115" s="19">
        <v>2761.08</v>
      </c>
      <c r="M115" s="19">
        <v>-655.0799999999999</v>
      </c>
      <c r="N115" s="20">
        <v>-0.23725498717892995</v>
      </c>
      <c r="O115" s="19">
        <v>40045.68</v>
      </c>
      <c r="P115" s="21"/>
    </row>
    <row r="116" spans="1:16" ht="13.5">
      <c r="A116" s="17">
        <v>86</v>
      </c>
      <c r="B116" s="18">
        <v>7211</v>
      </c>
      <c r="C116" s="17">
        <v>553</v>
      </c>
      <c r="D116" s="17" t="s">
        <v>117</v>
      </c>
      <c r="E116" s="17"/>
      <c r="F116" s="19">
        <v>371</v>
      </c>
      <c r="G116" s="19">
        <v>732.06</v>
      </c>
      <c r="H116" s="19">
        <v>-361.05999999999995</v>
      </c>
      <c r="I116" s="20">
        <v>-0.4932109389940715</v>
      </c>
      <c r="J116" s="19">
        <v>10552.28</v>
      </c>
      <c r="K116" s="19">
        <v>36</v>
      </c>
      <c r="L116" s="19">
        <v>130.66</v>
      </c>
      <c r="M116" s="19">
        <v>-94.66</v>
      </c>
      <c r="N116" s="20">
        <v>-0.7244757385580897</v>
      </c>
      <c r="O116" s="19">
        <v>1895</v>
      </c>
      <c r="P116" s="21"/>
    </row>
    <row r="117" spans="1:16" ht="13.5">
      <c r="A117" s="17">
        <v>41</v>
      </c>
      <c r="B117" s="18">
        <v>1173</v>
      </c>
      <c r="C117" s="17">
        <v>321</v>
      </c>
      <c r="D117" s="17" t="s">
        <v>72</v>
      </c>
      <c r="E117" s="17"/>
      <c r="F117" s="19">
        <v>5944</v>
      </c>
      <c r="G117" s="19">
        <v>11751.78</v>
      </c>
      <c r="H117" s="19">
        <v>-5807.780000000001</v>
      </c>
      <c r="I117" s="20">
        <v>-0.4942042822449025</v>
      </c>
      <c r="J117" s="19">
        <v>169395.96</v>
      </c>
      <c r="K117" s="19">
        <v>1814</v>
      </c>
      <c r="L117" s="19">
        <v>2899.71</v>
      </c>
      <c r="M117" s="19">
        <v>-1085.71</v>
      </c>
      <c r="N117" s="20">
        <v>-0.37442020064075376</v>
      </c>
      <c r="O117" s="19">
        <v>42056.37</v>
      </c>
      <c r="P117" s="21"/>
    </row>
    <row r="118" spans="1:16" ht="13.5">
      <c r="A118" s="17">
        <v>96</v>
      </c>
      <c r="B118" s="18">
        <v>1132</v>
      </c>
      <c r="C118" s="17">
        <v>645</v>
      </c>
      <c r="D118" s="17" t="s">
        <v>127</v>
      </c>
      <c r="E118" s="17"/>
      <c r="F118" s="19">
        <v>4040</v>
      </c>
      <c r="G118" s="19">
        <v>8052.3</v>
      </c>
      <c r="H118" s="19">
        <v>-4012.3</v>
      </c>
      <c r="I118" s="20">
        <v>-0.49827999453572275</v>
      </c>
      <c r="J118" s="19">
        <v>116069.82</v>
      </c>
      <c r="K118" s="19">
        <v>1037</v>
      </c>
      <c r="L118" s="19">
        <v>1497.31</v>
      </c>
      <c r="M118" s="19">
        <v>-460.30999999999995</v>
      </c>
      <c r="N118" s="20">
        <v>-0.30742464820244303</v>
      </c>
      <c r="O118" s="19">
        <v>21716.44</v>
      </c>
      <c r="P118" s="21"/>
    </row>
    <row r="119" spans="1:16" ht="13.5">
      <c r="A119" s="17">
        <v>115</v>
      </c>
      <c r="B119" s="18">
        <v>1129</v>
      </c>
      <c r="C119" s="17">
        <v>770</v>
      </c>
      <c r="D119" s="17" t="s">
        <v>146</v>
      </c>
      <c r="E119" s="17"/>
      <c r="F119" s="19">
        <v>4232</v>
      </c>
      <c r="G119" s="19">
        <v>8454.35</v>
      </c>
      <c r="H119" s="19">
        <v>-4222.35</v>
      </c>
      <c r="I119" s="20">
        <v>-0.4994292878813865</v>
      </c>
      <c r="J119" s="19">
        <v>121865.2</v>
      </c>
      <c r="K119" s="19">
        <v>1722</v>
      </c>
      <c r="L119" s="19">
        <v>2355.11</v>
      </c>
      <c r="M119" s="19">
        <v>-633.1100000000001</v>
      </c>
      <c r="N119" s="20">
        <v>-0.268823961513475</v>
      </c>
      <c r="O119" s="19">
        <v>34157.71</v>
      </c>
      <c r="P119" s="21"/>
    </row>
    <row r="120" spans="1:16" ht="13.5">
      <c r="A120" s="17">
        <v>67</v>
      </c>
      <c r="B120" s="18">
        <v>7131</v>
      </c>
      <c r="C120" s="17">
        <v>451</v>
      </c>
      <c r="D120" s="17" t="s">
        <v>98</v>
      </c>
      <c r="E120" s="17"/>
      <c r="F120" s="19">
        <v>186</v>
      </c>
      <c r="G120" s="19">
        <v>372.14</v>
      </c>
      <c r="H120" s="19">
        <v>-186.14</v>
      </c>
      <c r="I120" s="20">
        <v>-0.5001881012522169</v>
      </c>
      <c r="J120" s="19">
        <v>5364.16</v>
      </c>
      <c r="K120" s="19">
        <v>25</v>
      </c>
      <c r="L120" s="19">
        <v>78.14</v>
      </c>
      <c r="M120" s="19">
        <v>-53.14</v>
      </c>
      <c r="N120" s="20">
        <v>-0.6800614282057845</v>
      </c>
      <c r="O120" s="19">
        <v>1133.31</v>
      </c>
      <c r="P120" s="21"/>
    </row>
    <row r="121" spans="1:16" ht="13.5">
      <c r="A121" s="17">
        <v>31</v>
      </c>
      <c r="B121" s="18">
        <v>4521</v>
      </c>
      <c r="C121" s="17">
        <v>242</v>
      </c>
      <c r="D121" s="17" t="s">
        <v>62</v>
      </c>
      <c r="E121" s="17"/>
      <c r="F121" s="19">
        <v>893</v>
      </c>
      <c r="G121" s="19">
        <v>1799.54</v>
      </c>
      <c r="H121" s="19">
        <v>-906.54</v>
      </c>
      <c r="I121" s="20">
        <v>-0.5037620725296464</v>
      </c>
      <c r="J121" s="19">
        <v>25939.44</v>
      </c>
      <c r="K121" s="19">
        <v>300</v>
      </c>
      <c r="L121" s="19">
        <v>464.55</v>
      </c>
      <c r="M121" s="19">
        <v>-164.55</v>
      </c>
      <c r="N121" s="20">
        <v>-0.35421375524701326</v>
      </c>
      <c r="O121" s="19">
        <v>6737.69</v>
      </c>
      <c r="P121" s="21"/>
    </row>
    <row r="122" spans="1:16" ht="13.5">
      <c r="A122" s="17">
        <v>74</v>
      </c>
      <c r="B122" s="18">
        <v>1304</v>
      </c>
      <c r="C122" s="17">
        <v>485</v>
      </c>
      <c r="D122" s="17" t="s">
        <v>105</v>
      </c>
      <c r="E122" s="17"/>
      <c r="F122" s="19">
        <v>7218</v>
      </c>
      <c r="G122" s="19">
        <v>14630.21</v>
      </c>
      <c r="H122" s="19">
        <v>-7412.209999999999</v>
      </c>
      <c r="I122" s="20">
        <v>-0.5066372936547049</v>
      </c>
      <c r="J122" s="19">
        <v>210887.12</v>
      </c>
      <c r="K122" s="19">
        <v>2727</v>
      </c>
      <c r="L122" s="19">
        <v>3329.21</v>
      </c>
      <c r="M122" s="19">
        <v>-602.21</v>
      </c>
      <c r="N122" s="20">
        <v>-0.18088675691830797</v>
      </c>
      <c r="O122" s="19">
        <v>48285.73</v>
      </c>
      <c r="P122" s="21"/>
    </row>
    <row r="123" spans="1:16" ht="13.5">
      <c r="A123" s="17">
        <v>39</v>
      </c>
      <c r="B123" s="18">
        <v>9111</v>
      </c>
      <c r="C123" s="17">
        <v>311</v>
      </c>
      <c r="D123" s="17" t="s">
        <v>70</v>
      </c>
      <c r="E123" s="17"/>
      <c r="F123" s="19">
        <v>1598</v>
      </c>
      <c r="G123" s="19">
        <v>3257.66</v>
      </c>
      <c r="H123" s="19">
        <v>-1659.6599999999999</v>
      </c>
      <c r="I123" s="20">
        <v>-0.5094638482837374</v>
      </c>
      <c r="J123" s="19">
        <v>46957.49</v>
      </c>
      <c r="K123" s="19">
        <v>372</v>
      </c>
      <c r="L123" s="19">
        <v>939.93</v>
      </c>
      <c r="M123" s="19">
        <v>-567.93</v>
      </c>
      <c r="N123" s="20">
        <v>-0.6042258466055983</v>
      </c>
      <c r="O123" s="19">
        <v>13632.4</v>
      </c>
      <c r="P123" s="21"/>
    </row>
    <row r="124" spans="1:16" ht="13.5">
      <c r="A124" s="17">
        <v>112</v>
      </c>
      <c r="B124" s="18">
        <v>1205</v>
      </c>
      <c r="C124" s="17">
        <v>741</v>
      </c>
      <c r="D124" s="17" t="s">
        <v>143</v>
      </c>
      <c r="E124" s="17"/>
      <c r="F124" s="19">
        <v>3493</v>
      </c>
      <c r="G124" s="19">
        <v>7189.19</v>
      </c>
      <c r="H124" s="19">
        <v>-3696.1899999999996</v>
      </c>
      <c r="I124" s="20">
        <v>-0.5141316337445525</v>
      </c>
      <c r="J124" s="19">
        <v>103628.5</v>
      </c>
      <c r="K124" s="19">
        <v>1044</v>
      </c>
      <c r="L124" s="19">
        <v>1793.81</v>
      </c>
      <c r="M124" s="19">
        <v>-749.81</v>
      </c>
      <c r="N124" s="20">
        <v>-0.41799856172058353</v>
      </c>
      <c r="O124" s="19">
        <v>26016.78</v>
      </c>
      <c r="P124" s="21"/>
    </row>
    <row r="125" spans="1:16" ht="13.5">
      <c r="A125" s="17">
        <v>50</v>
      </c>
      <c r="B125" s="18">
        <v>4216</v>
      </c>
      <c r="C125" s="17">
        <v>355</v>
      </c>
      <c r="D125" s="17" t="s">
        <v>81</v>
      </c>
      <c r="E125" s="17"/>
      <c r="F125" s="19">
        <v>4253</v>
      </c>
      <c r="G125" s="19">
        <v>8796.17</v>
      </c>
      <c r="H125" s="19">
        <v>-4543.17</v>
      </c>
      <c r="I125" s="20">
        <v>-0.5164941105049129</v>
      </c>
      <c r="J125" s="19">
        <v>126792.47</v>
      </c>
      <c r="K125" s="19">
        <v>841</v>
      </c>
      <c r="L125" s="19">
        <v>1677.83</v>
      </c>
      <c r="M125" s="19">
        <v>-836.8299999999999</v>
      </c>
      <c r="N125" s="20">
        <v>-0.4987573234475483</v>
      </c>
      <c r="O125" s="19">
        <v>24334.62</v>
      </c>
      <c r="P125" s="21"/>
    </row>
    <row r="126" spans="1:16" ht="13.5">
      <c r="A126" s="17">
        <v>135</v>
      </c>
      <c r="B126" s="18">
        <v>1134</v>
      </c>
      <c r="C126" s="17">
        <v>945</v>
      </c>
      <c r="D126" s="17" t="s">
        <v>166</v>
      </c>
      <c r="E126" s="17"/>
      <c r="F126" s="19">
        <v>10172</v>
      </c>
      <c r="G126" s="19">
        <v>21140.94</v>
      </c>
      <c r="H126" s="19">
        <v>-10968.939999999999</v>
      </c>
      <c r="I126" s="20">
        <v>-0.5188482631330489</v>
      </c>
      <c r="J126" s="19">
        <v>304736.05</v>
      </c>
      <c r="K126" s="19">
        <v>2647</v>
      </c>
      <c r="L126" s="19">
        <v>5860.55</v>
      </c>
      <c r="M126" s="19">
        <v>-3213.55</v>
      </c>
      <c r="N126" s="20">
        <v>-0.5483359070394417</v>
      </c>
      <c r="O126" s="19">
        <v>84999.3</v>
      </c>
      <c r="P126" s="21"/>
    </row>
    <row r="127" spans="1:16" ht="27.75">
      <c r="A127" s="17">
        <v>27</v>
      </c>
      <c r="B127" s="18">
        <v>3323</v>
      </c>
      <c r="C127" s="17">
        <v>220</v>
      </c>
      <c r="D127" s="17" t="s">
        <v>58</v>
      </c>
      <c r="E127" s="17"/>
      <c r="F127" s="19">
        <v>1354</v>
      </c>
      <c r="G127" s="19">
        <v>2816.72</v>
      </c>
      <c r="H127" s="19">
        <v>-1462.7199999999998</v>
      </c>
      <c r="I127" s="20">
        <v>-0.51929904285836</v>
      </c>
      <c r="J127" s="19">
        <v>40601.6</v>
      </c>
      <c r="K127" s="19">
        <v>364</v>
      </c>
      <c r="L127" s="19">
        <v>670.95</v>
      </c>
      <c r="M127" s="19">
        <v>-306.95000000000005</v>
      </c>
      <c r="N127" s="20">
        <v>-0.4574856546687533</v>
      </c>
      <c r="O127" s="19">
        <v>9731.24</v>
      </c>
      <c r="P127" s="21"/>
    </row>
    <row r="128" spans="1:16" ht="13.5">
      <c r="A128" s="17">
        <v>19</v>
      </c>
      <c r="B128" s="18">
        <v>4233</v>
      </c>
      <c r="C128" s="17">
        <v>160</v>
      </c>
      <c r="D128" s="17" t="s">
        <v>50</v>
      </c>
      <c r="E128" s="17"/>
      <c r="F128" s="19">
        <v>3573</v>
      </c>
      <c r="G128" s="19">
        <v>7438.45</v>
      </c>
      <c r="H128" s="19">
        <v>-3865.45</v>
      </c>
      <c r="I128" s="20">
        <v>-0.5196579932647258</v>
      </c>
      <c r="J128" s="19">
        <v>107221.54</v>
      </c>
      <c r="K128" s="19">
        <v>1582</v>
      </c>
      <c r="L128" s="19">
        <v>2411.93</v>
      </c>
      <c r="M128" s="19">
        <v>-829.9299999999998</v>
      </c>
      <c r="N128" s="20">
        <v>-0.34409373406359217</v>
      </c>
      <c r="O128" s="19">
        <v>34981.78</v>
      </c>
      <c r="P128" s="21"/>
    </row>
    <row r="129" spans="1:16" ht="27.75">
      <c r="A129" s="17">
        <v>98</v>
      </c>
      <c r="B129" s="18">
        <v>1220</v>
      </c>
      <c r="C129" s="17">
        <v>661</v>
      </c>
      <c r="D129" s="17" t="s">
        <v>129</v>
      </c>
      <c r="E129" s="17"/>
      <c r="F129" s="19">
        <v>4657</v>
      </c>
      <c r="G129" s="19">
        <v>9739.9</v>
      </c>
      <c r="H129" s="19">
        <v>-5082.9</v>
      </c>
      <c r="I129" s="20">
        <v>-0.5218636741650324</v>
      </c>
      <c r="J129" s="19">
        <v>140395.76</v>
      </c>
      <c r="K129" s="19">
        <v>1196</v>
      </c>
      <c r="L129" s="19">
        <v>2006.35</v>
      </c>
      <c r="M129" s="19">
        <v>-810.3499999999999</v>
      </c>
      <c r="N129" s="20">
        <v>-0.4038926408652528</v>
      </c>
      <c r="O129" s="19">
        <v>29099.33</v>
      </c>
      <c r="P129" s="21"/>
    </row>
    <row r="130" spans="1:16" ht="13.5">
      <c r="A130" s="17">
        <v>127</v>
      </c>
      <c r="B130" s="18">
        <v>7171</v>
      </c>
      <c r="C130" s="17">
        <v>858</v>
      </c>
      <c r="D130" s="17" t="s">
        <v>158</v>
      </c>
      <c r="E130" s="17"/>
      <c r="F130" s="19">
        <v>1085</v>
      </c>
      <c r="G130" s="19">
        <v>2337.09</v>
      </c>
      <c r="H130" s="19">
        <v>-1252.0900000000001</v>
      </c>
      <c r="I130" s="20">
        <v>-0.5357474466109564</v>
      </c>
      <c r="J130" s="19">
        <v>33688</v>
      </c>
      <c r="K130" s="19">
        <v>230</v>
      </c>
      <c r="L130" s="19">
        <v>559.53</v>
      </c>
      <c r="M130" s="19">
        <v>-329.53</v>
      </c>
      <c r="N130" s="20">
        <v>-0.5889407181026933</v>
      </c>
      <c r="O130" s="19">
        <v>8115.18</v>
      </c>
      <c r="P130" s="21"/>
    </row>
    <row r="131" spans="1:16" ht="13.5">
      <c r="A131" s="17">
        <v>93</v>
      </c>
      <c r="B131" s="18">
        <v>7151</v>
      </c>
      <c r="C131" s="17">
        <v>630</v>
      </c>
      <c r="D131" s="17" t="s">
        <v>124</v>
      </c>
      <c r="E131" s="17"/>
      <c r="F131" s="19">
        <v>663</v>
      </c>
      <c r="G131" s="19">
        <v>1438.13</v>
      </c>
      <c r="H131" s="19">
        <v>-775.1300000000001</v>
      </c>
      <c r="I131" s="20">
        <v>-0.5389846536822124</v>
      </c>
      <c r="J131" s="19">
        <v>20729.95</v>
      </c>
      <c r="K131" s="19">
        <v>91</v>
      </c>
      <c r="L131" s="19">
        <v>350.09</v>
      </c>
      <c r="M131" s="19">
        <v>-259.09</v>
      </c>
      <c r="N131" s="20">
        <v>-0.74006683995544</v>
      </c>
      <c r="O131" s="19">
        <v>5077.59</v>
      </c>
      <c r="P131" s="21"/>
    </row>
    <row r="132" spans="1:16" ht="13.5">
      <c r="A132" s="17">
        <v>17</v>
      </c>
      <c r="B132" s="18">
        <v>1301</v>
      </c>
      <c r="C132" s="17">
        <v>146</v>
      </c>
      <c r="D132" s="17" t="s">
        <v>48</v>
      </c>
      <c r="E132" s="17"/>
      <c r="F132" s="19">
        <v>375</v>
      </c>
      <c r="G132" s="19">
        <v>813.95</v>
      </c>
      <c r="H132" s="19">
        <v>-438.95000000000005</v>
      </c>
      <c r="I132" s="20">
        <v>-0.5392837397874563</v>
      </c>
      <c r="J132" s="19">
        <v>11732.77</v>
      </c>
      <c r="K132" s="19">
        <v>51</v>
      </c>
      <c r="L132" s="19">
        <v>168.62</v>
      </c>
      <c r="M132" s="19">
        <v>-117.62</v>
      </c>
      <c r="N132" s="20">
        <v>-0.6975447752342545</v>
      </c>
      <c r="O132" s="19">
        <v>2445.61</v>
      </c>
      <c r="P132" s="21"/>
    </row>
    <row r="133" spans="1:16" ht="13.5">
      <c r="A133" s="17">
        <v>59</v>
      </c>
      <c r="B133" s="18">
        <v>4232</v>
      </c>
      <c r="C133" s="17">
        <v>410</v>
      </c>
      <c r="D133" s="17" t="s">
        <v>90</v>
      </c>
      <c r="E133" s="17"/>
      <c r="F133" s="19">
        <v>5068</v>
      </c>
      <c r="G133" s="19">
        <v>11022.14</v>
      </c>
      <c r="H133" s="19">
        <v>-5954.139999999999</v>
      </c>
      <c r="I133" s="20">
        <v>-0.5401981829299936</v>
      </c>
      <c r="J133" s="19">
        <v>158878.65</v>
      </c>
      <c r="K133" s="19">
        <v>1178</v>
      </c>
      <c r="L133" s="19">
        <v>2189.15</v>
      </c>
      <c r="M133" s="19">
        <v>-1011.1500000000001</v>
      </c>
      <c r="N133" s="20">
        <v>-0.46189160176324146</v>
      </c>
      <c r="O133" s="19">
        <v>31750.58</v>
      </c>
      <c r="P133" s="21"/>
    </row>
    <row r="134" spans="1:16" ht="13.5">
      <c r="A134" s="17">
        <v>64</v>
      </c>
      <c r="B134" s="18">
        <v>3111</v>
      </c>
      <c r="C134" s="17">
        <v>431</v>
      </c>
      <c r="D134" s="17" t="s">
        <v>95</v>
      </c>
      <c r="E134" s="17"/>
      <c r="F134" s="19">
        <v>2278</v>
      </c>
      <c r="G134" s="19">
        <v>5004.81</v>
      </c>
      <c r="H134" s="19">
        <v>-2726.8100000000004</v>
      </c>
      <c r="I134" s="20">
        <v>-0.544837865972934</v>
      </c>
      <c r="J134" s="19">
        <v>72141.83</v>
      </c>
      <c r="K134" s="19">
        <v>622</v>
      </c>
      <c r="L134" s="19">
        <v>1217.13</v>
      </c>
      <c r="M134" s="19">
        <v>-595.1300000000001</v>
      </c>
      <c r="N134" s="20">
        <v>-0.4889617378587333</v>
      </c>
      <c r="O134" s="19">
        <v>17652.85</v>
      </c>
      <c r="P134" s="21"/>
    </row>
    <row r="135" spans="1:16" ht="27.75">
      <c r="A135" s="17">
        <v>116</v>
      </c>
      <c r="B135" s="18">
        <v>1138</v>
      </c>
      <c r="C135" s="17">
        <v>775</v>
      </c>
      <c r="D135" s="17" t="s">
        <v>147</v>
      </c>
      <c r="E135" s="17"/>
      <c r="F135" s="19">
        <v>2559</v>
      </c>
      <c r="G135" s="19">
        <v>5686.51</v>
      </c>
      <c r="H135" s="19">
        <v>-3127.51</v>
      </c>
      <c r="I135" s="20">
        <v>-0.5499876022375764</v>
      </c>
      <c r="J135" s="19">
        <v>81968.14</v>
      </c>
      <c r="K135" s="19">
        <v>880</v>
      </c>
      <c r="L135" s="19">
        <v>1640.69</v>
      </c>
      <c r="M135" s="19">
        <v>-760.69</v>
      </c>
      <c r="N135" s="20">
        <v>-0.4636402976796348</v>
      </c>
      <c r="O135" s="19">
        <v>23795.94</v>
      </c>
      <c r="P135" s="21"/>
    </row>
    <row r="136" spans="1:16" ht="13.5">
      <c r="A136" s="17">
        <v>84</v>
      </c>
      <c r="B136" s="18">
        <v>7512</v>
      </c>
      <c r="C136" s="17">
        <v>545</v>
      </c>
      <c r="D136" s="17" t="s">
        <v>115</v>
      </c>
      <c r="E136" s="17"/>
      <c r="F136" s="19">
        <v>242</v>
      </c>
      <c r="G136" s="19">
        <v>545.52</v>
      </c>
      <c r="H136" s="19">
        <v>-303.52</v>
      </c>
      <c r="I136" s="20">
        <v>-0.5563865669452999</v>
      </c>
      <c r="J136" s="19">
        <v>7863.35</v>
      </c>
      <c r="K136" s="19">
        <v>36</v>
      </c>
      <c r="L136" s="19">
        <v>83.71</v>
      </c>
      <c r="M136" s="19">
        <v>-47.709999999999994</v>
      </c>
      <c r="N136" s="20">
        <v>-0.5699438537809103</v>
      </c>
      <c r="O136" s="19">
        <v>1214.06</v>
      </c>
      <c r="P136" s="21"/>
    </row>
    <row r="137" spans="1:16" ht="13.5">
      <c r="A137" s="17">
        <v>9</v>
      </c>
      <c r="B137" s="18">
        <v>1114</v>
      </c>
      <c r="C137" s="17">
        <v>43</v>
      </c>
      <c r="D137" s="17" t="s">
        <v>40</v>
      </c>
      <c r="E137" s="17"/>
      <c r="F137" s="19">
        <v>1873</v>
      </c>
      <c r="G137" s="19">
        <v>4284.56</v>
      </c>
      <c r="H137" s="19">
        <v>-2411.5600000000004</v>
      </c>
      <c r="I137" s="20">
        <v>-0.5628489273110892</v>
      </c>
      <c r="J137" s="19">
        <v>61759.77</v>
      </c>
      <c r="K137" s="19">
        <v>547</v>
      </c>
      <c r="L137" s="19">
        <v>843.5</v>
      </c>
      <c r="M137" s="19">
        <v>-296.5</v>
      </c>
      <c r="N137" s="20">
        <v>-0.3515115589804386</v>
      </c>
      <c r="O137" s="19">
        <v>12233.83</v>
      </c>
      <c r="P137" s="21"/>
    </row>
    <row r="138" spans="1:16" ht="13.5">
      <c r="A138" s="17">
        <v>58</v>
      </c>
      <c r="B138" s="18">
        <v>7311</v>
      </c>
      <c r="C138" s="17">
        <v>405</v>
      </c>
      <c r="D138" s="17" t="s">
        <v>89</v>
      </c>
      <c r="E138" s="17"/>
      <c r="F138" s="19">
        <v>193</v>
      </c>
      <c r="G138" s="19">
        <v>444.11</v>
      </c>
      <c r="H138" s="19">
        <v>-251.11</v>
      </c>
      <c r="I138" s="20">
        <v>-0.5654229807930468</v>
      </c>
      <c r="J138" s="19">
        <v>6401.6</v>
      </c>
      <c r="K138" s="19">
        <v>16</v>
      </c>
      <c r="L138" s="19">
        <v>54.98</v>
      </c>
      <c r="M138" s="19">
        <v>-38.98</v>
      </c>
      <c r="N138" s="20">
        <v>-0.7089850854856311</v>
      </c>
      <c r="O138" s="19">
        <v>797.44</v>
      </c>
      <c r="P138" s="21"/>
    </row>
    <row r="139" spans="1:16" ht="13.5">
      <c r="A139" s="17">
        <v>1</v>
      </c>
      <c r="B139" s="18">
        <v>1151</v>
      </c>
      <c r="C139" s="17">
        <v>2</v>
      </c>
      <c r="D139" s="17" t="s">
        <v>31</v>
      </c>
      <c r="E139" s="17"/>
      <c r="F139" s="19">
        <v>6825</v>
      </c>
      <c r="G139" s="19">
        <v>15970.98</v>
      </c>
      <c r="H139" s="19">
        <v>-9145.98</v>
      </c>
      <c r="I139" s="20">
        <v>-0.5726624164578504</v>
      </c>
      <c r="J139" s="19">
        <v>230213.74</v>
      </c>
      <c r="K139" s="19">
        <v>1412</v>
      </c>
      <c r="L139" s="19">
        <v>2967.1</v>
      </c>
      <c r="M139" s="19">
        <v>-1555.1</v>
      </c>
      <c r="N139" s="20">
        <v>-0.5241144551919382</v>
      </c>
      <c r="O139" s="19">
        <v>43033.72</v>
      </c>
      <c r="P139" s="21"/>
    </row>
    <row r="140" spans="1:16" ht="13.5">
      <c r="A140" s="17">
        <v>89</v>
      </c>
      <c r="B140" s="18">
        <v>7141</v>
      </c>
      <c r="C140" s="17">
        <v>604</v>
      </c>
      <c r="D140" s="17" t="s">
        <v>120</v>
      </c>
      <c r="E140" s="17"/>
      <c r="F140" s="19">
        <v>448</v>
      </c>
      <c r="G140" s="19">
        <v>1062.48</v>
      </c>
      <c r="H140" s="19">
        <v>-614.48</v>
      </c>
      <c r="I140" s="20">
        <v>-0.5783450041412544</v>
      </c>
      <c r="J140" s="19">
        <v>15315.09</v>
      </c>
      <c r="K140" s="19">
        <v>63</v>
      </c>
      <c r="L140" s="19">
        <v>195.01</v>
      </c>
      <c r="M140" s="19">
        <v>-132.01</v>
      </c>
      <c r="N140" s="20">
        <v>-0.6769396441208143</v>
      </c>
      <c r="O140" s="19">
        <v>2828.29</v>
      </c>
      <c r="P140" s="21"/>
    </row>
    <row r="141" spans="1:16" ht="27.75">
      <c r="A141" s="17">
        <v>65</v>
      </c>
      <c r="B141" s="18">
        <v>7521</v>
      </c>
      <c r="C141" s="17">
        <v>437</v>
      </c>
      <c r="D141" s="17" t="s">
        <v>96</v>
      </c>
      <c r="E141" s="17"/>
      <c r="F141" s="19">
        <v>202</v>
      </c>
      <c r="G141" s="19">
        <v>494.27</v>
      </c>
      <c r="H141" s="19">
        <v>-292.27</v>
      </c>
      <c r="I141" s="20">
        <v>-0.5913164869403362</v>
      </c>
      <c r="J141" s="19">
        <v>7124.68</v>
      </c>
      <c r="K141" s="19">
        <v>16</v>
      </c>
      <c r="L141" s="19">
        <v>77</v>
      </c>
      <c r="M141" s="19">
        <v>-61</v>
      </c>
      <c r="N141" s="20">
        <v>-0.7922077922077922</v>
      </c>
      <c r="O141" s="19">
        <v>1116.77</v>
      </c>
      <c r="P141" s="21"/>
    </row>
    <row r="142" spans="1:16" ht="27.75">
      <c r="A142" s="17">
        <v>38</v>
      </c>
      <c r="B142" s="18">
        <v>1611</v>
      </c>
      <c r="C142" s="17">
        <v>299</v>
      </c>
      <c r="D142" s="17" t="s">
        <v>69</v>
      </c>
      <c r="E142" s="17"/>
      <c r="F142" s="19">
        <v>292</v>
      </c>
      <c r="G142" s="19">
        <v>720.31</v>
      </c>
      <c r="H142" s="19">
        <v>-428.30999999999995</v>
      </c>
      <c r="I142" s="20">
        <v>-0.5946189834932182</v>
      </c>
      <c r="J142" s="19">
        <v>10382.96</v>
      </c>
      <c r="K142" s="19">
        <v>32</v>
      </c>
      <c r="L142" s="19">
        <v>137.11</v>
      </c>
      <c r="M142" s="19">
        <v>-105.11000000000001</v>
      </c>
      <c r="N142" s="20">
        <v>-0.7666107504923054</v>
      </c>
      <c r="O142" s="19">
        <v>1988.61</v>
      </c>
      <c r="P142" s="21"/>
    </row>
    <row r="143" spans="1:16" ht="13.5">
      <c r="A143" s="17">
        <v>139</v>
      </c>
      <c r="B143" s="18">
        <v>7411</v>
      </c>
      <c r="C143" s="17">
        <v>959</v>
      </c>
      <c r="D143" s="17" t="s">
        <v>170</v>
      </c>
      <c r="E143" s="17"/>
      <c r="F143" s="19">
        <v>1673</v>
      </c>
      <c r="G143" s="19">
        <v>4130.96</v>
      </c>
      <c r="H143" s="19">
        <v>-2457.96</v>
      </c>
      <c r="I143" s="20">
        <v>-0.5950093924898813</v>
      </c>
      <c r="J143" s="19">
        <v>59545.75</v>
      </c>
      <c r="K143" s="19">
        <v>422</v>
      </c>
      <c r="L143" s="19">
        <v>716.51</v>
      </c>
      <c r="M143" s="19">
        <v>-294.51</v>
      </c>
      <c r="N143" s="20">
        <v>-0.4110340399994417</v>
      </c>
      <c r="O143" s="19">
        <v>10391.99</v>
      </c>
      <c r="P143" s="21"/>
    </row>
    <row r="144" spans="1:16" ht="13.5">
      <c r="A144" s="17">
        <v>125</v>
      </c>
      <c r="B144" s="18">
        <v>3331</v>
      </c>
      <c r="C144" s="17">
        <v>848</v>
      </c>
      <c r="D144" s="17" t="s">
        <v>156</v>
      </c>
      <c r="E144" s="17"/>
      <c r="F144" s="19">
        <v>176</v>
      </c>
      <c r="G144" s="19">
        <v>434.99</v>
      </c>
      <c r="H144" s="19">
        <v>-258.99</v>
      </c>
      <c r="I144" s="20">
        <v>-0.5953929975401734</v>
      </c>
      <c r="J144" s="19">
        <v>6270.22</v>
      </c>
      <c r="K144" s="19">
        <v>16</v>
      </c>
      <c r="L144" s="19">
        <v>86.93</v>
      </c>
      <c r="M144" s="19">
        <v>-70.93</v>
      </c>
      <c r="N144" s="20">
        <v>-0.8159438628781779</v>
      </c>
      <c r="O144" s="19">
        <v>1260.85</v>
      </c>
      <c r="P144" s="21"/>
    </row>
    <row r="145" spans="1:16" ht="42">
      <c r="A145" s="17">
        <v>121</v>
      </c>
      <c r="B145" s="18">
        <v>1309</v>
      </c>
      <c r="C145" s="17">
        <v>822</v>
      </c>
      <c r="D145" s="17" t="s">
        <v>152</v>
      </c>
      <c r="E145" s="17"/>
      <c r="F145" s="19">
        <v>839</v>
      </c>
      <c r="G145" s="19">
        <v>2099.51</v>
      </c>
      <c r="H145" s="19">
        <v>-1260.5100000000002</v>
      </c>
      <c r="I145" s="20">
        <v>-0.6003829464970398</v>
      </c>
      <c r="J145" s="19">
        <v>30263.34</v>
      </c>
      <c r="K145" s="19">
        <v>231</v>
      </c>
      <c r="L145" s="19">
        <v>586.73</v>
      </c>
      <c r="M145" s="19">
        <v>-355.73</v>
      </c>
      <c r="N145" s="20">
        <v>-0.6062925025139332</v>
      </c>
      <c r="O145" s="19">
        <v>8509.78</v>
      </c>
      <c r="P145" s="21"/>
    </row>
    <row r="146" spans="1:16" ht="13.5">
      <c r="A146" s="17">
        <v>32</v>
      </c>
      <c r="B146" s="18">
        <v>1179</v>
      </c>
      <c r="C146" s="17">
        <v>244</v>
      </c>
      <c r="D146" s="17" t="s">
        <v>63</v>
      </c>
      <c r="E146" s="17"/>
      <c r="F146" s="19">
        <v>3480</v>
      </c>
      <c r="G146" s="19">
        <v>8883.4</v>
      </c>
      <c r="H146" s="19">
        <v>-5403.4</v>
      </c>
      <c r="I146" s="20">
        <v>-0.6082580993763649</v>
      </c>
      <c r="J146" s="19">
        <v>128049.82</v>
      </c>
      <c r="K146" s="19">
        <v>974</v>
      </c>
      <c r="L146" s="19">
        <v>1905.61</v>
      </c>
      <c r="M146" s="19">
        <v>-931.6099999999999</v>
      </c>
      <c r="N146" s="20">
        <v>-0.48887757725872555</v>
      </c>
      <c r="O146" s="19">
        <v>27638.36</v>
      </c>
      <c r="P146" s="21"/>
    </row>
    <row r="147" spans="1:16" ht="13.5">
      <c r="A147" s="17">
        <v>52</v>
      </c>
      <c r="B147" s="18">
        <v>4228</v>
      </c>
      <c r="C147" s="17">
        <v>358</v>
      </c>
      <c r="D147" s="17" t="s">
        <v>83</v>
      </c>
      <c r="E147" s="17"/>
      <c r="F147" s="19">
        <v>2056</v>
      </c>
      <c r="G147" s="19">
        <v>5389.24</v>
      </c>
      <c r="H147" s="19">
        <v>-3333.24</v>
      </c>
      <c r="I147" s="20">
        <v>-0.6184990833586925</v>
      </c>
      <c r="J147" s="19">
        <v>77683.17</v>
      </c>
      <c r="K147" s="19">
        <v>668</v>
      </c>
      <c r="L147" s="19">
        <v>1457.38</v>
      </c>
      <c r="M147" s="19">
        <v>-789.3800000000001</v>
      </c>
      <c r="N147" s="20">
        <v>-0.5416432227696277</v>
      </c>
      <c r="O147" s="19">
        <v>21137.34</v>
      </c>
      <c r="P147" s="21"/>
    </row>
    <row r="148" spans="1:16" ht="13.5">
      <c r="A148" s="17">
        <v>28</v>
      </c>
      <c r="B148" s="18">
        <v>1152</v>
      </c>
      <c r="C148" s="17">
        <v>224</v>
      </c>
      <c r="D148" s="17" t="s">
        <v>59</v>
      </c>
      <c r="E148" s="17"/>
      <c r="F148" s="19">
        <v>2174</v>
      </c>
      <c r="G148" s="19">
        <v>5993.7</v>
      </c>
      <c r="H148" s="19">
        <v>-3819.7</v>
      </c>
      <c r="I148" s="20">
        <v>-0.6372858167742796</v>
      </c>
      <c r="J148" s="19">
        <v>86396.15</v>
      </c>
      <c r="K148" s="19">
        <v>516</v>
      </c>
      <c r="L148" s="19">
        <v>1192.77</v>
      </c>
      <c r="M148" s="19">
        <v>-676.77</v>
      </c>
      <c r="N148" s="20">
        <v>-0.567393546115345</v>
      </c>
      <c r="O148" s="19">
        <v>17299.52</v>
      </c>
      <c r="P148" s="21"/>
    </row>
    <row r="149" spans="1:16" ht="13.5">
      <c r="A149" s="17">
        <v>57</v>
      </c>
      <c r="B149" s="18">
        <v>9411</v>
      </c>
      <c r="C149" s="17">
        <v>403</v>
      </c>
      <c r="D149" s="17" t="s">
        <v>88</v>
      </c>
      <c r="E149" s="17"/>
      <c r="F149" s="19">
        <v>83</v>
      </c>
      <c r="G149" s="19">
        <v>233.12</v>
      </c>
      <c r="H149" s="19">
        <v>-150.12</v>
      </c>
      <c r="I149" s="20">
        <v>-0.6439601921757035</v>
      </c>
      <c r="J149" s="19">
        <v>3360.37</v>
      </c>
      <c r="K149" s="19">
        <v>11</v>
      </c>
      <c r="L149" s="19">
        <v>34.67</v>
      </c>
      <c r="M149" s="19">
        <v>-23.67</v>
      </c>
      <c r="N149" s="20">
        <v>-0.6827228151139314</v>
      </c>
      <c r="O149" s="19">
        <v>502.85</v>
      </c>
      <c r="P149" s="21"/>
    </row>
    <row r="150" spans="1:16" ht="13.5">
      <c r="A150" s="17">
        <v>128</v>
      </c>
      <c r="B150" s="18">
        <v>7181</v>
      </c>
      <c r="C150" s="17">
        <v>882</v>
      </c>
      <c r="D150" s="17" t="s">
        <v>159</v>
      </c>
      <c r="E150" s="17"/>
      <c r="F150" s="19">
        <v>221</v>
      </c>
      <c r="G150" s="19">
        <v>713.83</v>
      </c>
      <c r="H150" s="19">
        <v>-492.83000000000004</v>
      </c>
      <c r="I150" s="20">
        <v>-0.6904024767801857</v>
      </c>
      <c r="J150" s="19">
        <v>10289.52</v>
      </c>
      <c r="K150" s="19">
        <v>28</v>
      </c>
      <c r="L150" s="19">
        <v>154.38</v>
      </c>
      <c r="M150" s="19">
        <v>-126.38</v>
      </c>
      <c r="N150" s="20">
        <v>-0.8186293561342143</v>
      </c>
      <c r="O150" s="19">
        <v>2239.13</v>
      </c>
      <c r="P150" s="21"/>
    </row>
    <row r="151" spans="1:16" ht="13.5">
      <c r="A151" s="17">
        <v>76</v>
      </c>
      <c r="B151" s="18">
        <v>1722</v>
      </c>
      <c r="C151" s="17">
        <v>491</v>
      </c>
      <c r="D151" s="17" t="s">
        <v>107</v>
      </c>
      <c r="E151" s="17"/>
      <c r="F151" s="19">
        <v>728</v>
      </c>
      <c r="G151" s="19">
        <v>2615.52</v>
      </c>
      <c r="H151" s="19">
        <v>-1887.52</v>
      </c>
      <c r="I151" s="20">
        <v>-0.7216614669358292</v>
      </c>
      <c r="J151" s="19">
        <v>37701.45</v>
      </c>
      <c r="K151" s="19">
        <v>273</v>
      </c>
      <c r="L151" s="19">
        <v>628.49</v>
      </c>
      <c r="M151" s="19">
        <v>-355.49</v>
      </c>
      <c r="N151" s="20">
        <v>-0.5656255469458543</v>
      </c>
      <c r="O151" s="19">
        <v>9115.48</v>
      </c>
      <c r="P151" s="21"/>
    </row>
    <row r="152" spans="1:16" ht="15" thickBot="1">
      <c r="A152" s="17">
        <v>132</v>
      </c>
      <c r="B152" s="18">
        <v>1311</v>
      </c>
      <c r="C152" s="17">
        <v>913</v>
      </c>
      <c r="D152" s="17" t="s">
        <v>163</v>
      </c>
      <c r="E152" s="17"/>
      <c r="F152" s="19">
        <v>41</v>
      </c>
      <c r="G152" s="19">
        <v>153.93</v>
      </c>
      <c r="H152" s="19">
        <v>-112.93</v>
      </c>
      <c r="I152" s="20">
        <v>-0.7336451633859546</v>
      </c>
      <c r="J152" s="19">
        <v>2218.82</v>
      </c>
      <c r="K152" s="19">
        <v>0</v>
      </c>
      <c r="L152" s="19">
        <v>0</v>
      </c>
      <c r="M152" s="19">
        <v>0</v>
      </c>
      <c r="N152" s="20" t="s">
        <v>34</v>
      </c>
      <c r="O152" s="19">
        <v>0</v>
      </c>
      <c r="P152" s="21"/>
    </row>
    <row r="153" spans="5:16" ht="15" thickBot="1">
      <c r="E153"/>
      <c r="F153" s="22">
        <f>SUM(F13:F152)</f>
        <v>1694068</v>
      </c>
      <c r="G153" s="22">
        <v>1975440.9499999988</v>
      </c>
      <c r="H153" s="22">
        <v>-102698.94999999879</v>
      </c>
      <c r="I153" s="23">
        <v>-0.05198786124181482</v>
      </c>
      <c r="J153" s="22">
        <v>28474991.740000024</v>
      </c>
      <c r="K153" s="22">
        <v>588512</v>
      </c>
      <c r="L153" s="22">
        <v>621222.7</v>
      </c>
      <c r="M153" s="24">
        <v>-32710.699999999953</v>
      </c>
      <c r="N153" s="25">
        <v>-0.05265535209836981</v>
      </c>
      <c r="O153" s="22">
        <v>9009991.550000003</v>
      </c>
      <c r="P153"/>
    </row>
    <row r="156" spans="1:10" ht="13.5">
      <c r="A156" s="26" t="s">
        <v>20</v>
      </c>
      <c r="B156"/>
      <c r="C156"/>
      <c r="D156"/>
      <c r="E156"/>
      <c r="F156"/>
      <c r="G156"/>
      <c r="H156"/>
      <c r="I156"/>
      <c r="J156"/>
    </row>
    <row r="157" spans="1:10" ht="13.5">
      <c r="A157" s="27" t="s">
        <v>21</v>
      </c>
      <c r="B157"/>
      <c r="C157"/>
      <c r="D157"/>
      <c r="E157"/>
      <c r="F157"/>
      <c r="G157"/>
      <c r="H157"/>
      <c r="I157"/>
      <c r="J157"/>
    </row>
    <row r="158" spans="1:10" ht="13.5">
      <c r="A158"/>
      <c r="B158"/>
      <c r="C158"/>
      <c r="D158"/>
      <c r="E158"/>
      <c r="F158"/>
      <c r="G158"/>
      <c r="H158"/>
      <c r="I158"/>
      <c r="J158"/>
    </row>
    <row r="159" spans="1:10" ht="13.5">
      <c r="A159"/>
      <c r="B159"/>
      <c r="C159"/>
      <c r="D159"/>
      <c r="E159"/>
      <c r="F159"/>
      <c r="G159"/>
      <c r="H159"/>
      <c r="I159"/>
      <c r="J159"/>
    </row>
    <row r="160" spans="1:10" ht="13.5">
      <c r="A160"/>
      <c r="B160"/>
      <c r="C160"/>
      <c r="D160"/>
      <c r="E160"/>
      <c r="F160" s="28" t="s">
        <v>22</v>
      </c>
      <c r="G160"/>
      <c r="H160"/>
      <c r="I160" s="28" t="s">
        <v>23</v>
      </c>
      <c r="J160"/>
    </row>
    <row r="161" spans="1:10" ht="13.5">
      <c r="A161"/>
      <c r="B161"/>
      <c r="C161"/>
      <c r="D161"/>
      <c r="E161"/>
      <c r="F161" s="28"/>
      <c r="G161"/>
      <c r="H161"/>
      <c r="I161" s="28"/>
      <c r="J161"/>
    </row>
    <row r="162" spans="1:10" ht="13.5">
      <c r="A162"/>
      <c r="B162"/>
      <c r="C162"/>
      <c r="D162"/>
      <c r="E162"/>
      <c r="F162"/>
      <c r="G162"/>
      <c r="H162"/>
      <c r="I162"/>
      <c r="J162"/>
    </row>
    <row r="163" spans="1:10" ht="13.5">
      <c r="A163"/>
      <c r="B163"/>
      <c r="C163"/>
      <c r="D163"/>
      <c r="E163"/>
      <c r="F163" s="28" t="s">
        <v>24</v>
      </c>
      <c r="G163"/>
      <c r="H163"/>
      <c r="I163" s="28" t="s">
        <v>25</v>
      </c>
      <c r="J163"/>
    </row>
    <row r="164" spans="1:10" ht="13.5">
      <c r="A164"/>
      <c r="B164"/>
      <c r="C164"/>
      <c r="D164"/>
      <c r="E164"/>
      <c r="F164"/>
      <c r="G164"/>
      <c r="H164"/>
      <c r="I164"/>
      <c r="J164"/>
    </row>
    <row r="165" spans="1:10" ht="13.5">
      <c r="A165"/>
      <c r="B165"/>
      <c r="C165"/>
      <c r="D165"/>
      <c r="E165"/>
      <c r="F165"/>
      <c r="G165"/>
      <c r="H165"/>
      <c r="I165"/>
      <c r="J165"/>
    </row>
    <row r="166" spans="1:10" ht="13.5">
      <c r="A166"/>
      <c r="B166"/>
      <c r="C166"/>
      <c r="D166"/>
      <c r="E166"/>
      <c r="F166"/>
      <c r="G166"/>
      <c r="H166"/>
      <c r="I166"/>
      <c r="J166"/>
    </row>
    <row r="170" ht="13.5">
      <c r="D170" s="21">
        <f>(12.51-12.04)/12.51%</f>
        <v>3.7569944044764245</v>
      </c>
    </row>
  </sheetData>
  <sheetProtection/>
  <mergeCells count="16">
    <mergeCell ref="A7:O7"/>
    <mergeCell ref="A9:A12"/>
    <mergeCell ref="B9:B12"/>
    <mergeCell ref="C9:C12"/>
    <mergeCell ref="D9:D12"/>
    <mergeCell ref="H9:I9"/>
    <mergeCell ref="M9:N9"/>
    <mergeCell ref="H10:I10"/>
    <mergeCell ref="M10:N10"/>
    <mergeCell ref="M11:N11"/>
    <mergeCell ref="A6:O6"/>
    <mergeCell ref="A1:F1"/>
    <mergeCell ref="A2:F2"/>
    <mergeCell ref="A3:F3"/>
    <mergeCell ref="A4:F4"/>
    <mergeCell ref="A5:O5"/>
  </mergeCells>
  <printOptions/>
  <pageMargins left="0" right="0" top="0" bottom="0" header="0" footer="0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Harry Theoharis</cp:lastModifiedBy>
  <cp:lastPrinted>2013-07-19T10:06:55Z</cp:lastPrinted>
  <dcterms:created xsi:type="dcterms:W3CDTF">2013-07-19T08:58:59Z</dcterms:created>
  <dcterms:modified xsi:type="dcterms:W3CDTF">2013-07-30T06:13:58Z</dcterms:modified>
  <cp:category/>
  <cp:version/>
  <cp:contentType/>
  <cp:contentStatus/>
</cp:coreProperties>
</file>